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NDO 3  " sheetId="4" r:id="rId1"/>
  </sheets>
  <definedNames>
    <definedName name="_xlnm._FilterDatabase" localSheetId="0" hidden="1">'FONDO 3  '!$B$5:$R$90</definedName>
    <definedName name="_xlnm.Print_Titles" localSheetId="0">'FONDO 3  '!$1:$7</definedName>
  </definedNames>
  <calcPr calcId="125725" iterateDelta="1E-4"/>
</workbook>
</file>

<file path=xl/calcChain.xml><?xml version="1.0" encoding="utf-8"?>
<calcChain xmlns="http://schemas.openxmlformats.org/spreadsheetml/2006/main">
  <c r="J69" i="4"/>
  <c r="J68"/>
  <c r="J67"/>
  <c r="J66"/>
  <c r="J65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G70"/>
  <c r="G90"/>
  <c r="G54"/>
  <c r="I54"/>
  <c r="H54"/>
  <c r="J34"/>
  <c r="J56"/>
  <c r="J57"/>
  <c r="J58"/>
  <c r="J59"/>
  <c r="J60"/>
  <c r="J61"/>
  <c r="J33"/>
  <c r="J32"/>
  <c r="G91" l="1"/>
  <c r="I90"/>
  <c r="I91" s="1"/>
  <c r="H90"/>
  <c r="H91" s="1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I70"/>
  <c r="H70"/>
  <c r="J64"/>
  <c r="J63"/>
  <c r="J62"/>
  <c r="J70" s="1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54" s="1"/>
  <c r="J90" l="1"/>
  <c r="J91" s="1"/>
</calcChain>
</file>

<file path=xl/sharedStrings.xml><?xml version="1.0" encoding="utf-8"?>
<sst xmlns="http://schemas.openxmlformats.org/spreadsheetml/2006/main" count="723" uniqueCount="285">
  <si>
    <t>H. XLI AYUNTAMIENTO CONSTITUCIONAL DE TEPIC</t>
  </si>
  <si>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</si>
  <si>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</si>
  <si>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</si>
  <si>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</si>
  <si>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</si>
  <si>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</si>
  <si>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</si>
  <si>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</si>
  <si>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</si>
  <si>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</si>
  <si>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</si>
  <si>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</si>
  <si>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</si>
  <si>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</si>
  <si>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</si>
  <si>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</si>
  <si>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</si>
  <si>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</si>
  <si>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</si>
  <si>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DS-FISM-F3-017-004/2019                                         09/04/2019</t>
  </si>
  <si>
    <t>19/FISM17004-CP</t>
  </si>
  <si>
    <t>REHABILITACIÓN DEL SISTEMA DE AGUA POTABLE  EN LA CALLE MARIANO ABASOLO ENTRE RICARDO FLORES MAGON Y LOPEZ MATEOS</t>
  </si>
  <si>
    <t>EMILIANO ZAPATA</t>
  </si>
  <si>
    <t>SIAPA</t>
  </si>
  <si>
    <t>RAMO 33</t>
  </si>
  <si>
    <t>ML</t>
  </si>
  <si>
    <t>HAB.</t>
  </si>
  <si>
    <t>APROBADA</t>
  </si>
  <si>
    <t>DS-FISM-F3-017-004/2019                                        09/04/2019</t>
  </si>
  <si>
    <t>19/FIM17010-CP</t>
  </si>
  <si>
    <t>REHABILITACIÓN DEL SISTEMA DE AGUA POTABLE EN CALLE IGNACIO LOPEZ RAYON ENTRE LOPEZ MATEOS Y FLORES MAGÓN</t>
  </si>
  <si>
    <t>LOPEZ MATEOS</t>
  </si>
  <si>
    <t>DS-FISM-F3-017-005/2019                                        09/04/2019</t>
  </si>
  <si>
    <t>19/FIM17012-CP</t>
  </si>
  <si>
    <t>20 DE NOVIEMBRE</t>
  </si>
  <si>
    <t>19/FIM17013-CP</t>
  </si>
  <si>
    <t>VILLAS DE AZTLAN</t>
  </si>
  <si>
    <t>DS-FISM-F3-017-006/2019                                        09/04/2019</t>
  </si>
  <si>
    <t>19/FIM17014-CP</t>
  </si>
  <si>
    <t>19/FIM17015-CP</t>
  </si>
  <si>
    <t>REHABILITACIÓN DEL SISTEMA DE ALCANTARILLADO SANITARIO EN CALLE MARIANO ABASOLO ENTRE RICARDO FLORES MAGÓN Y LOPEZ MATOS (DREN PLUVIAL)</t>
  </si>
  <si>
    <t>DGOPM</t>
  </si>
  <si>
    <t>PERS.</t>
  </si>
  <si>
    <t>DS-FISM-F3-017-008/2019                                        27/05/2019</t>
  </si>
  <si>
    <t>19/FISM17035-CP</t>
  </si>
  <si>
    <t>REHABILITACIÓN DEL SISTEMA DE ALCANTARILLADO SANITARIO CALLE PRIVADA YESCA ENTRE YESCA Y JACARANDAS</t>
  </si>
  <si>
    <t>EL TECOLOTE</t>
  </si>
  <si>
    <t>DS-FISM-F3-017-009/2019                                        27/05/2019</t>
  </si>
  <si>
    <t>19/FISM17038-CP</t>
  </si>
  <si>
    <t>REHABILITACIÓN DEL SISTEMA DE AGUA POTABLE CALLE PRIVADA YESCA ENTRE YESCA Y JACARANDAS</t>
  </si>
  <si>
    <t>19/FISM17039-CP</t>
  </si>
  <si>
    <t>19/FISM17034-CP</t>
  </si>
  <si>
    <t>REHABILITACIÓN DEL SISTEMA DE ALCANTARILLADO SANITARIO CALLE AGUILA REAL ENTRE RUISEÑOR Y MARGEN DEL RIO MOLOLOA</t>
  </si>
  <si>
    <t>19/FISM17037-CP</t>
  </si>
  <si>
    <t>REHABILITACIÓN  DEL SISTEMA DE AGUA POTABLE CALLE PAZ ENTRE GUAYABO Y DIAZ ORDAZ</t>
  </si>
  <si>
    <t>SANTA CECILIA</t>
  </si>
  <si>
    <t>19/FISM17036-CP</t>
  </si>
  <si>
    <t>REHABILITACIÓN DEL SISTEMA DE ALCANTARILLADO SANITARIO CALLE LA PAZ ENTRE GUAYABO Y DIAZ ORDAZ</t>
  </si>
  <si>
    <t>CONSTRUCCIÓN DE EMPEDRADO AHOGADO, CALLE  ROSALIO CHAVEZ ENTRE MANUEL LOZADA E IGNACIO ALLENDE Y CALLE ROSALIO CHAVEZ ENTRE IGNACIO ZARAGOZA Y PROL. CHURIBUSCO.</t>
  </si>
  <si>
    <t>LOMAS DE LA LAGUNA</t>
  </si>
  <si>
    <t>M2</t>
  </si>
  <si>
    <t>VALLE DE LA CRUZ</t>
  </si>
  <si>
    <t>ECOLOGISTAS</t>
  </si>
  <si>
    <t>DS-FISM-F3-017-003BIS/2019                                        01/04/2019</t>
  </si>
  <si>
    <t>DS-FISM-F3-017-003BIS/2019                                         01/04/2019</t>
  </si>
  <si>
    <t>DS-FISM-F3-017-010/2019                            06/06/2019</t>
  </si>
  <si>
    <t>19/FISM17040-CP</t>
  </si>
  <si>
    <t>VALLE DE NAYARIT</t>
  </si>
  <si>
    <t>DS-FISM-F3-017-007/2019                          13/05/2019</t>
  </si>
  <si>
    <t>19/FISM17021-CP</t>
  </si>
  <si>
    <t xml:space="preserve">EQUIPAMIENTO CON 1 MOCHILA ASPERSORA ELECTRICA PARA LA FUMIGACIÓN DE HUERTOS HORTICOLAS Y FRUTICOLAS </t>
  </si>
  <si>
    <t>LOS OTATES</t>
  </si>
  <si>
    <t>DES. RURAL</t>
  </si>
  <si>
    <t>PZA.</t>
  </si>
  <si>
    <t>PERS</t>
  </si>
  <si>
    <t>19/FISM17025-CP</t>
  </si>
  <si>
    <t xml:space="preserve">EQUIPAMIENTO CON 21 MOCHILAS ASPERSORAS ELECTRICA PARA LA FUMIGACIÓN DE HUERTOS HORTICOLAS Y FRUTICOLAS </t>
  </si>
  <si>
    <t>LO DE LAMEDO</t>
  </si>
  <si>
    <t>19/FISM17022-CP</t>
  </si>
  <si>
    <t xml:space="preserve">EQUIPAMIENTO CON 3 MOCHILAS ASPERSORAS ELECTRICA PARA LA FUMIGACIÓN DE HUERTOS HORTICOLAS Y FRUTICOLAS </t>
  </si>
  <si>
    <t>HUACHINES</t>
  </si>
  <si>
    <t>19/FISM17024-CP</t>
  </si>
  <si>
    <t xml:space="preserve">EQUIPAMIENTO CON 4 MOCHILAS ASPERSORAS ELECTRICA PARA LA FUMIGACIÓN DE HUERTOS HORTICOLAS Y FRUTICOLAS </t>
  </si>
  <si>
    <t>BARRANCA BLANCA</t>
  </si>
  <si>
    <t>19/FISM17026-CP</t>
  </si>
  <si>
    <t xml:space="preserve">EQUIPAMIENTO CON 11 MOCHILAS ASPERSORAS ELECTRICA PARA LA FUMIGACIÓN DE HUERTOS HORTICOLAS Y FRUTICOLAS </t>
  </si>
  <si>
    <t>LA FORTUNA</t>
  </si>
  <si>
    <t>19/FISM17029-CP</t>
  </si>
  <si>
    <t>CINCO DE MAYO</t>
  </si>
  <si>
    <t>19/FISM17028-CP</t>
  </si>
  <si>
    <t>19/FISM17020-CP</t>
  </si>
  <si>
    <t xml:space="preserve">EQUIPAMIENTO CON 6 MOCHILAS ASPERSORAS ELECTRICA PARA LA FUMIGACIÓN DE HUERTOS HORTICOLAS Y FRUTICOLAS </t>
  </si>
  <si>
    <t>EL RINCON</t>
  </si>
  <si>
    <t>19/FISM17030-CP</t>
  </si>
  <si>
    <t>BENITO JUAREZ</t>
  </si>
  <si>
    <t>19/FISM17033-CP</t>
  </si>
  <si>
    <t>LA RESOLANA</t>
  </si>
  <si>
    <t>19/FISM17019-CP</t>
  </si>
  <si>
    <t xml:space="preserve">EQUIPAMIENTO CON 12 MOCHILAS ASPERSORAS ELECTRICAS PARA LA FUMIGACIÓN DE HUERTOS HORTICOLAS Y FRUTICOLAS </t>
  </si>
  <si>
    <t>EL TRAPICHILLO</t>
  </si>
  <si>
    <t>19/FISM17016-CP</t>
  </si>
  <si>
    <t xml:space="preserve">EQUIPAMIENTO CON 2 MOCHILAS ASPERSORAS ELECTRICAS PARA LA FUMIGACIÓN DE HUERTOS HORTICOLAS Y FRUTICOLAS </t>
  </si>
  <si>
    <t>JUMATAN</t>
  </si>
  <si>
    <t>19/FISM17031-CP</t>
  </si>
  <si>
    <t xml:space="preserve">EQUIPAMIENTO CON 3 MOCHILAS ASPERSORAS ELECTRICAS PARA LA FUMIGACIÓN DE HUERTOS HORTICOLAS Y FRUTICOLAS </t>
  </si>
  <si>
    <t>EL ESPINO</t>
  </si>
  <si>
    <t>19/FISM17027-CP</t>
  </si>
  <si>
    <t xml:space="preserve">EQUIPAMIENTO CON 5 MOCHILAS ASPERSORAS ELECTRICAS PARA LA FUMIGACIÓN DE HUERTOS HORTICOLAS Y FRUTICOLAS </t>
  </si>
  <si>
    <t>EL PICHON</t>
  </si>
  <si>
    <t>19/FISM17023-CP</t>
  </si>
  <si>
    <t xml:space="preserve">EQUIPAMIENTO CON 8 MOCHILAS ASPERSORAS ELECTRICAS PARA LA FUMIGACIÓN DE HUERTOS HORTICOLAS Y FRUTICOLAS </t>
  </si>
  <si>
    <t>VENUSTIANO CARRANZA</t>
  </si>
  <si>
    <t>19/FISM17017-CP</t>
  </si>
  <si>
    <t xml:space="preserve">EQUIPAMIENTO CON 7 MOCHILAS ASPERSORAS ELECTRICAS PARA LA FUMIGACIÓN DE HUERTOS HORTICOLAS Y FRUTICOLAS </t>
  </si>
  <si>
    <t>EL IZOTE</t>
  </si>
  <si>
    <t>19/FISM17018-CP</t>
  </si>
  <si>
    <t>PLATANITOS</t>
  </si>
  <si>
    <t>19/FISM17032-CP</t>
  </si>
  <si>
    <t>LAS DELICIAS</t>
  </si>
  <si>
    <t>DS-FISM-F3-017-002/2019                                         14/03/2019</t>
  </si>
  <si>
    <t>REHABILITACIÓN DEL SISTEMA DE ALCANTARILLDO SANITARIO EN LA CALLE GUADALUPE VICTORIA ENTRE RIO SUCHIATE Y LEYES DE REFORMA</t>
  </si>
  <si>
    <t>LAZARO CARDENAS</t>
  </si>
  <si>
    <t>DS-FISM-F3-017-003/2019                                         14/03/2019</t>
  </si>
  <si>
    <t>19/FISM17007-CP</t>
  </si>
  <si>
    <t>REHABILITACIÓN DEL SISTEMA DE AGUA POTABLE EN LA CALLE GUADALUPE VICTORIA ENTRE RIO SUCHIATE Y LEYES DE REFORMA</t>
  </si>
  <si>
    <t>19/FISM17008-CP</t>
  </si>
  <si>
    <t>CUESTA BARRIOS</t>
  </si>
  <si>
    <t>19/FISM17005-CP</t>
  </si>
  <si>
    <t>19/FISM17006-CP</t>
  </si>
  <si>
    <t>MIGUEL HIDALGO</t>
  </si>
  <si>
    <t>19/FISM17009-CP</t>
  </si>
  <si>
    <t>REHABILITACIÓN DEL SISTEMA DE AGUA POTABLE EN CALLE MANUEL DOBLADO ENTRE LAZARO CARDENAS Y AMERICA</t>
  </si>
  <si>
    <t>DS-FISM-F3-017-013/2019                       14/06/2019</t>
  </si>
  <si>
    <t>19/FISM17044-PR</t>
  </si>
  <si>
    <t xml:space="preserve">REHABILITACIÓN DE LINEA DE CONDUCCIÓN A GRAVEDAD </t>
  </si>
  <si>
    <t>JESUS MA. CORTE</t>
  </si>
  <si>
    <t>DS-FISM-F3-017-011/2019                                   14/06/2019</t>
  </si>
  <si>
    <t>19/FISM17042-CP</t>
  </si>
  <si>
    <t>REHABILITACIÓN DEL SISTEMA DE AGUA POTABLE CALLE RUISEÑOR ENTRE ZENZONTLE Y CALLE JILGUERO</t>
  </si>
  <si>
    <t>DS-FISM-F3-017-014/2019                         14/06/2019</t>
  </si>
  <si>
    <t>19/FISM17045-CP</t>
  </si>
  <si>
    <t>REHABILITACIÓN DEL SISTEMA DE ALCANTARILLADO SANITARIO CALLE RUISEÑOR ENTRE ZENZONTLE Y CALLE JILGUERO</t>
  </si>
  <si>
    <t>DS-FISM-F3-017-011/2019                                       14/06/2019</t>
  </si>
  <si>
    <t>19/FISM17041-CP</t>
  </si>
  <si>
    <t>GENARO VAZQUEZ</t>
  </si>
  <si>
    <t>DS-FISM-F3-017-012/2019                      14/06/2019</t>
  </si>
  <si>
    <t>19/FISM17043-CP</t>
  </si>
  <si>
    <t>FRATERNIDAD ANTORCHISTA</t>
  </si>
  <si>
    <t>19/FISM17002-CP</t>
  </si>
  <si>
    <t>CANCELADA</t>
  </si>
  <si>
    <t>19/FISM17003-CP</t>
  </si>
  <si>
    <t>CONSTRUCCIÓN DE EMPEDRADO AHOGADO, CALLE  VALLE DE SAN JUAN  ENTRE PICACHOS Y VALLE DE PICACHOS Y CALLE PICACHOS ENTRE VALLE DE SAN JUAN Y ARBOL DE TULE</t>
  </si>
  <si>
    <t>19/FISM17001-CP</t>
  </si>
  <si>
    <t>19/FISM17046-CP</t>
  </si>
  <si>
    <t>CONSTRUCCIÓN DE CONCRETO HIDRAULICO (LOSAS CORTAS) CALLE BUGAMBILIAS ENTRE CARRETERA AGUAMILPA A BOULEVARD GRANATE</t>
  </si>
  <si>
    <t>DS-FISM-F3-017-016/2019                                                                   14/06/2019</t>
  </si>
  <si>
    <t>19/FISM17047-CP</t>
  </si>
  <si>
    <t>CONSTRUCCIÓN DE CONCRETO HIDRAULICO (LOSAS CORTAS) CALLE ERNESTO CHE GUEVARA ENTRE ARGENTINA Y BOULEVARD GRANATE</t>
  </si>
  <si>
    <t>CHE GUEVARA</t>
  </si>
  <si>
    <t>REHABILITACIÓN DEL SISTEMA DE ALCANTARILLADO SANITARIO EN CALLE MANUEL DOBLADO ENTRE LAZARO CARDENAS Y AMERICA.</t>
  </si>
  <si>
    <t>CONSTRUCCIÓN DE EMPEDRADO AHOGADO, CALLE  ROSALIO CHAVEZ ENTRE MANUEL LOZADA E IGNACIO ALLENDE Y CALLE ROSALIO CHAVEZ ENTRE IGNACIO ZARAGOZA Y PROL. CHURUBUSCO.</t>
  </si>
  <si>
    <t>CONSTRUCCIÓN DE EMPEDRADO AHOGADO CALLE GAVIOTA ENTRE AGUILA Y GOLONDRINA.</t>
  </si>
  <si>
    <t>DS-FISM-F3-017-015/2019                      14/06/2019</t>
  </si>
  <si>
    <t>19/FISM17011-CP</t>
  </si>
  <si>
    <t>CONSTRUCCIÓN DE EMPEDRADO AHOGADO CALLE BELLAVISTA ENTRE ATONALISCO Y CALLE PANTANAL, CALLE ATONALISCO ENTRE CALLE LA FORTUNA Y CALLE BELLAVISTA, CALLE LA YERBA ENTRE CALLE LA FORTUNA Y CALLE BELLAVISTA, Y CALLE LA FORTUNA ENTRE CALLE ATONALISCO Y CALLE LA YERBA.</t>
  </si>
  <si>
    <t xml:space="preserve"> </t>
  </si>
  <si>
    <t>AGUA Y SANEAMIENTO</t>
  </si>
  <si>
    <t>REHABILITACIÓN DEL SISTEMA DE ALCANTARILLADO SANITARIO EN CALLE 20 DE NOVIEMBRE ENTRE MANUEL LOZADA Y LOPEZ MATEOS (DREN PLUVIAL), CALLE LOPEZ MATEOS ENTRE 20 DE NOVIEMBRE Y MARIANO ABASOLO</t>
  </si>
  <si>
    <t>SUBTOTAL</t>
  </si>
  <si>
    <t>URBANIZACION</t>
  </si>
  <si>
    <t>DS-FISM-F3-017-001/2019                                         12/03/2019</t>
  </si>
  <si>
    <t>19/FISM17007B-CP</t>
  </si>
  <si>
    <t>OTROS PROYECTOS</t>
  </si>
  <si>
    <t>REHABILITACIÓN DEL SISTEMA DE AGUA POTABLE CALLE HIROSHIMA ENTRE GASCON MERCADO Y MALI, CALLE H. CASAS ENTRE GASCON MERCADO Y HECTOR GANGOITI</t>
  </si>
  <si>
    <t>FAISAN 2</t>
  </si>
  <si>
    <t>19/FISM17008B-CP</t>
  </si>
  <si>
    <t>19/FISM17009B-CP</t>
  </si>
  <si>
    <t>REHABILITACIÓN DEL SISTEMA DE AGUA POTABLE CALLE REPÚBLICA DE NICARAGUA ENTRE CALLE REPÚBLICA DE CHINA Y LIMITE DE LA COLONIA</t>
  </si>
  <si>
    <t>REHABILITACIÓN DEL SISTEMA DE ALCANTARILLADO SANITARIO CALLE REPÚBLICA DE NICARAGUA ENTRE CALLE REPÚBLICA DE CHINA Y LIMITE DE LA COLONIA</t>
  </si>
  <si>
    <t>EL AHUACATE</t>
  </si>
  <si>
    <t>TOTAL</t>
  </si>
  <si>
    <t>DS-FISM-F3-017-017/2019                                          14/06/2019</t>
  </si>
  <si>
    <t>19/FISM17048-CP</t>
  </si>
  <si>
    <t>CONSTRUCCIÓN DE DESCARGAS DOMICILIARIAS CALLE BUGAMBILIAS ENTRE CARRETERA AGUAMILPA A BOULEVARD GRANATE</t>
  </si>
  <si>
    <t>DS-FISM-F3-017-018/2019                                          14/06/2019</t>
  </si>
  <si>
    <t>19/FISM17049-CP</t>
  </si>
  <si>
    <t>CONSTRUCCIÓN DE TOMAS DOMICILIARIAS CALLE BUGAMBILIAS ENTRE CARRETERA AGUAMILPA A BOULEVARD GRANATE</t>
  </si>
  <si>
    <t>PUBLICACIÓN DEL TERCER INFORME TRIMESTRAL (JULIO-SEPTIEMBRE) DE 2019</t>
  </si>
  <si>
    <t>DS-FISM-F3-017-032/2019                       22/08/2019</t>
  </si>
  <si>
    <t>19/FISM17063-PR</t>
  </si>
  <si>
    <t>AMPLIACIÓN DEL SISTEMA DE AGUA POTABLE PARA LA LOCALIDAD DE 14 DE MARZO</t>
  </si>
  <si>
    <t>CERRITO DE JUAREZ</t>
  </si>
  <si>
    <t xml:space="preserve">HAB. </t>
  </si>
  <si>
    <t>DS-FISM-F3-017-030/2019                       22/08/2019</t>
  </si>
  <si>
    <t>DS-FISM-F3-017-031/2019                         22/08/2019</t>
  </si>
  <si>
    <t>19/FISM17062-CP</t>
  </si>
  <si>
    <t>VALLE DORADO</t>
  </si>
  <si>
    <t>DS-FISM-F3-017-019/2019                                                12/07/2019</t>
  </si>
  <si>
    <t>19/FISM17050-CP</t>
  </si>
  <si>
    <t>SUSTITUCIÓN Y EQUIPAMIENTO DE POZO PROFUNDO EL NARANJAL</t>
  </si>
  <si>
    <t>EL NARANJAL</t>
  </si>
  <si>
    <t>POZO</t>
  </si>
  <si>
    <t>19/FISM17051-CP</t>
  </si>
  <si>
    <t>REHABILITACIÓN DEL SISTEMA DE AGUA POTABLE EN CALLE ART. 10 ENTRE ART. 15 Y ART. 40.</t>
  </si>
  <si>
    <t>19/FISM17052-CP</t>
  </si>
  <si>
    <t>REHABILITACIÓN DEL SISTEMA DE ALCANTARILLADO SANITARIO EN CALLE ART. 10 ENTRE ART. 15 Y ART. 40.</t>
  </si>
  <si>
    <t>LOMAS ALTAS</t>
  </si>
  <si>
    <t>19/FISM17054-CP</t>
  </si>
  <si>
    <t>19/FISM17055-CP</t>
  </si>
  <si>
    <t xml:space="preserve">PERS. </t>
  </si>
  <si>
    <t>19/FISM17056-CP</t>
  </si>
  <si>
    <t>19/FISM17058-CP</t>
  </si>
  <si>
    <t>REHABILITACIÓN DEL SISTEMA DE  ALCANTARILLADO SANITARIO CALLE SABINO Y ANDADOR DATIL ENTRE ENCINO Y JACARANDAS</t>
  </si>
  <si>
    <t>19/FISM17057-CP</t>
  </si>
  <si>
    <t>19/FISM17059-CP</t>
  </si>
  <si>
    <t>REHABILITACIÓN DEL SISTEMA DE ALCANTARILLADO SANITARIO CALLE VILLAHERMOSA ENTRE NAYARIT Y CERRADA.</t>
  </si>
  <si>
    <t>19/FISM17060-CP</t>
  </si>
  <si>
    <t>REHABILITACIÓN DEL SISTEMA DE AGUA POTABLE CALLE VILLAHERMOSA ENTRE NAYARIT Y CERRADA.</t>
  </si>
  <si>
    <t>19/FISM17065-CP</t>
  </si>
  <si>
    <t>REHABILITACIÓN DEL SISTEMA DE ALCANTARILLADO SANITARIO CALLE AGUSTIN MELGAR ENTRE BOULEVARD TEPIC-XALISCO Y RIO SUCHIATE.</t>
  </si>
  <si>
    <t>19/FISM17064-CP</t>
  </si>
  <si>
    <t>REHABILITACIÓN DEL SISTEMA DE AGUA POTABLE CALLE AGUSTIN MELGAR ENTRE BOULEVARD TEPIC-XALISCO Y RIO SUCHIATE.</t>
  </si>
  <si>
    <t>19/FISM17066-CP</t>
  </si>
  <si>
    <t>REHABILITACIÓN DEL SISTEMA DE AGUA POTABLE EN CALLE LERDO ENTRE CALLE 6 Y CERRADA; PRIVADA LERDO ENTRE CALLE LERDO Y CERRADA.</t>
  </si>
  <si>
    <t>19/FISM17067-CP</t>
  </si>
  <si>
    <t>REHABILITACIÓN DEL SISTEMA DE ALCANTARILLADO SANITARIO EN CALLE LERDO ENTRE CALLE 6 Y CERRADA; PRIVADA LERDO ENTRE CALLE LERDO Y CERRADA.</t>
  </si>
  <si>
    <t>19/FISM17074-CP</t>
  </si>
  <si>
    <t>REHABILITACIÓN DEL SISTEMA DE ALCANTARILLADO SANITARIO CALLE MANZANILLO ENTRE NAYARIT Y CERRADA.</t>
  </si>
  <si>
    <t>19/FISM17073-CP</t>
  </si>
  <si>
    <t>REHABILITACIÓN DEL SISTEMA DE AGUA POTABLE CALLE MANZANILLO ENTRE NAYARIT Y CERRADA.</t>
  </si>
  <si>
    <t>19/FISM17070-CP</t>
  </si>
  <si>
    <t>INFRAESTRUCTURA Y EQUIPAMIENTO PÚBLICO PARA EL ACCESO Y APOYO A LAS PERSONAS CON DISCAPACIDAD EN EL CENTRO DE DESARROLLO COMUNITARIO "CRISTO REY".</t>
  </si>
  <si>
    <t>OBRA</t>
  </si>
  <si>
    <t>19/FISM17069-CP</t>
  </si>
  <si>
    <t>INFRAESTRUCTURA Y EQUIPAMIENTO PÚBLICO PARA EL ACCESO Y APOYO A LAS PERSONAS CON DISCAPACIDAD EN LA BIBLIOTECA PÚBLICA MUNICIPAL "VICTOR MANUEL PINEDA DAVILA".</t>
  </si>
  <si>
    <t>LOS SAUCES</t>
  </si>
  <si>
    <t>19/FISM17071-CP</t>
  </si>
  <si>
    <t xml:space="preserve">INFRAESTRUCTURA Y EQUIPAMIENTO PÚBLICO PARA EL ACCESOY APOYO A LAS PERSONAS CON DISCAPACIDAD EN EL CENTRO DE DESARROLLO COMUNITARIO Y BIBLIOTECA MUNICIPAL PROFA. RAMONA CECEÑA. </t>
  </si>
  <si>
    <t>INF. EL MIRADOR</t>
  </si>
  <si>
    <t>19/FISM17068-CP</t>
  </si>
  <si>
    <t>19/FISM17072-CP</t>
  </si>
  <si>
    <t>26 DE SEPTIEMBRE</t>
  </si>
  <si>
    <t>REHABILITACIÓN DEL SISTEMA DE AGUA POTABLE CALLE VALLE VERDE ENTRE VALLE DE LA CD. Y VALLE PARAISO, CALLE VALLE PARAISO ENTRE CALLE VERDE Y VALLE MORELOS, CALLE VALLE  MORELOS ENTRE VALLE PARAISO Y VALLE DEL GRULLO, CALLE VALLE DE GRULLO ENTRE VALLE MORELOS Y VALLE DE MATATIPAC, CALLE VALLE DE MATATIPAC ENTRE VALLE DE GRULLO Y VALLE DE SANTIAGO.</t>
  </si>
  <si>
    <t>REHABILITACIÓN DEL SISTEMA DE ALCANTARILLADO SANITARIO CALLE VALLE VERDE ENTRE VALLE DE LA CD. Y VALLE PARAISO, CALLE VALLE PARAISO ENTRE VALLE VERDE Y VALLE MORELOS, CALLE VALLE  MORELOS ENTRE VALLE PARAISO Y VALLE GRULLO, CALLE VALLE DE GRULLO ENTRE VALLE MORELOS Y VALLE DE MATATIPAC, VALLE DE MATATIPAC ENTRE VALLE DE GRULLO Y VALLE DE SANTIAGO.</t>
  </si>
  <si>
    <t>DS-FISM-F3-017-020/2019                                  23/07/2019</t>
  </si>
  <si>
    <t xml:space="preserve"> REFORMA</t>
  </si>
  <si>
    <t>DS-FISM-F3-017-021/2019                      23/07/2019</t>
  </si>
  <si>
    <t>REFORMA</t>
  </si>
  <si>
    <t>DS-FISM-F3-017-021/2019                      29/07/2019</t>
  </si>
  <si>
    <t>19/FISM17053-CP</t>
  </si>
  <si>
    <t>REHABILITACIÓN DEL SISTEMA DE ALCANTARILLADO SANITARIO CALLE LOPEZ MATEOS ENTRE MORELOS Y LERDO</t>
  </si>
  <si>
    <t>DS-FISM-F3-017-023/2019                      29/07/2019</t>
  </si>
  <si>
    <t>REHABILITACIÓN DEL SISTEMA DE AGUA POTABLE CALLE LOPEZ MATEOS ENTRE MORELOS Y LERDO</t>
  </si>
  <si>
    <t>DS-FISM-F3-017-024/2019                      29/07/2019</t>
  </si>
  <si>
    <t>REHABILITACIÓN DEL SISTEMA DE ALCANTARILLADO SANITARIO CALLE 18 DE MARZO ENTRE REPUBLICA DE CHILE Y 21 DE MARZO.</t>
  </si>
  <si>
    <t xml:space="preserve"> JOSE MARIA MENCHACA</t>
  </si>
  <si>
    <t>DS-FISM-F3-017-025/2019                      29/07/2019</t>
  </si>
  <si>
    <t>REHABILITACIÓN DEL SISTEMA DE AGUA POTABLE CALLE 18 DE MARZO ENTRE REPUBLICA DE CHILE Y 21 DE MARZO</t>
  </si>
  <si>
    <t>DS-FISM-F3-017-027/2019                      01/08/2019</t>
  </si>
  <si>
    <t xml:space="preserve"> BUGAMBILIAS</t>
  </si>
  <si>
    <t>DS-FISM-F3-017-026/2019                      01/08/2019</t>
  </si>
  <si>
    <t>REHABILITACIÓN DEL SISTEMA DE AGUA POTABLE CALLE SABINO Y ANDADOR DATIL ENTRE ENCINO Y JACARANDAS.</t>
  </si>
  <si>
    <t>BUGAMBILIAS</t>
  </si>
  <si>
    <t>DS-FISM-F3-017-028/2019                      22/08/2019</t>
  </si>
  <si>
    <t>MÉXICO</t>
  </si>
  <si>
    <t>DS-FISM-F3-017-029/2019                      22/08/2019</t>
  </si>
  <si>
    <t>DS-FISM-F3-017-034/2019                      23/09/2019</t>
  </si>
  <si>
    <t xml:space="preserve"> JUAN ESCUTIA</t>
  </si>
  <si>
    <t>DS-FISM-F3-017-033/2019                      23/09/2019</t>
  </si>
  <si>
    <t>DS-FISM-F3-017-035/2019                      23/09/2019</t>
  </si>
  <si>
    <t xml:space="preserve"> LUIS ECHEVERRIA</t>
  </si>
  <si>
    <t>DS-FISM-F3-017-036/2019                      23/09/2019</t>
  </si>
  <si>
    <t>DS-FISM-F3-017-039/2019                      24/09/2019</t>
  </si>
  <si>
    <t xml:space="preserve"> MÉXICO</t>
  </si>
  <si>
    <t>DS-FISM-F3-017-038/2019                      24/09/2019</t>
  </si>
  <si>
    <t>DS-FISM-F3-017-037/2019                      24/09/2019</t>
  </si>
  <si>
    <t>INFRAESTUCTURA Y EQUIPAMIENTO PÚBLICO PARA EL ACCESO Y APOYO A LAS PERSONAS CON DISCAPACIDAD EN EL CENTRO DE DESARROLLO COMUNITARIO 26 DE SEPTIEMBRE.</t>
  </si>
  <si>
    <t>INFRAESTRUCTURA Y EQUIPAMIENTO PÚBLICO PARA EL ACCESO Y APOYO A LAS PERSONAS CON DISCAPACIDAD EN EL CENTRO DE DESARROLLO COMUNITARIO Y BIBLIOTECA MUNICIPAL PROFA. MARIA CARDENAS ARECHIGA.</t>
  </si>
  <si>
    <t xml:space="preserve"> MORELOS</t>
  </si>
  <si>
    <t>19/FISM17061-CP</t>
  </si>
  <si>
    <t>REHABILITACIÓN DEL SISTEMA DE ALCANTARILLADO SANITARIO EN CALLE HIROSHIMA ENTRE GASCON MERCADO Y MALI CALLE  H. CASAS ENTRE GASCON MERCADO Y HECTOR GANGOITI</t>
  </si>
  <si>
    <t xml:space="preserve">CONSTRUCCIÓN DEL SISTEMA DE ALCANTARILLADO SANITARIO EN CALLES TEZCATLIPOCA, HUITZILOPOCHTLI Y QUETZALCOATL ENTRE P. ROMERO Y OMETEOTL, CALLE CAMAXTLE ENTRE QUETZALCOATL Y TEZCATLIPOCA </t>
  </si>
  <si>
    <t>REHABILITACIÓN DEL SISTEMA DE ALCANTARILLADO SANITARIO EN CALLE IGNACIO LOPEZ RAYÓN  ENTRE LOPEZ MATEOS Y FLORES MAGÓN</t>
  </si>
  <si>
    <t>REHABILITACIÓN  DEL SISTEMA DE AGUA POTABLE CALLE AGUILA REAL ENTRE RUISEÑOR Y RIO MOLOLOA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</si>
</sst>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;[Red]#,##0"/>
    <numFmt numFmtId="166" formatCode="_-* #,##0.00\ [$€]_-;\-* #,##0.00\ [$€]_-;_-* &quot;-&quot;??\ [$€]_-;_-@_-"/>
    <numFmt numFmtId="167" formatCode="_-* #,##0.00\ _€_-;\-* #,##0.00\ _€_-;_-* &quot;-&quot;??\ _€_-;_-@_-"/>
    <numFmt numFmtId="168" formatCode="_-* #,##0_-;\-* #,##0_-;_-* &quot;-&quot;??_-;_-@_-"/>
    <numFmt numFmtId="169" formatCode="_-* #,##0.00\ &quot;€&quot;_-;\-* #,##0.00\ &quot;€&quot;_-;_-* &quot;-&quot;??\ &quot;€&quot;_-;_-@_-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20"/>
      <color indexed="23"/>
      <name val="Trajan Pro"/>
      <family val="1"/>
    </font>
    <font>
      <b/>
      <sz val="25"/>
      <color indexed="23"/>
      <name val="Trajan Pro"/>
      <family val="1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9"/>
      <color indexed="23"/>
      <name val="Traja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/>
    <xf numFmtId="0" fontId="4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2" fillId="0" borderId="0"/>
    <xf numFmtId="0" fontId="16" fillId="0" borderId="0"/>
    <xf numFmtId="0" fontId="1" fillId="0" borderId="0"/>
  </cellStyleXfs>
  <cellXfs count="109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9" fontId="6" fillId="2" borderId="3" xfId="2" applyFont="1" applyFill="1" applyBorder="1" applyAlignment="1">
      <alignment horizontal="center" vertical="center" wrapText="1"/>
    </xf>
    <xf numFmtId="4" fontId="0" fillId="0" borderId="0" xfId="0" applyNumberFormat="1"/>
    <xf numFmtId="4" fontId="6" fillId="2" borderId="3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0" fontId="8" fillId="2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horizontal="right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6" fillId="2" borderId="5" xfId="71" applyFont="1" applyFill="1" applyBorder="1" applyAlignment="1">
      <alignment horizontal="center" vertical="center"/>
    </xf>
    <xf numFmtId="0" fontId="6" fillId="2" borderId="3" xfId="71" applyFont="1" applyFill="1" applyBorder="1" applyAlignment="1">
      <alignment horizontal="center" vertical="center" wrapText="1"/>
    </xf>
    <xf numFmtId="4" fontId="6" fillId="2" borderId="3" xfId="71" applyNumberFormat="1" applyFont="1" applyFill="1" applyBorder="1" applyAlignment="1">
      <alignment horizontal="center" vertical="center" wrapText="1"/>
    </xf>
    <xf numFmtId="0" fontId="7" fillId="2" borderId="5" xfId="71" applyFont="1" applyFill="1" applyBorder="1" applyAlignment="1">
      <alignment horizontal="center" vertical="center" wrapText="1"/>
    </xf>
    <xf numFmtId="2" fontId="7" fillId="2" borderId="5" xfId="71" applyNumberFormat="1" applyFont="1" applyFill="1" applyBorder="1" applyAlignment="1">
      <alignment horizontal="center" vertical="center" wrapText="1"/>
    </xf>
    <xf numFmtId="0" fontId="12" fillId="2" borderId="3" xfId="7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6" fillId="2" borderId="0" xfId="71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2" fontId="0" fillId="2" borderId="0" xfId="0" applyNumberFormat="1" applyFill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70" applyFont="1" applyFill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2" xfId="0" applyBorder="1"/>
    <xf numFmtId="0" fontId="17" fillId="0" borderId="12" xfId="7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1" fillId="2" borderId="1" xfId="0" applyFont="1" applyFill="1" applyBorder="1"/>
    <xf numFmtId="0" fontId="2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1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4" fontId="13" fillId="2" borderId="7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5" xfId="71" applyFont="1" applyFill="1" applyBorder="1" applyAlignment="1">
      <alignment horizontal="center" vertical="center" wrapText="1"/>
    </xf>
    <xf numFmtId="0" fontId="6" fillId="2" borderId="3" xfId="71" applyFont="1" applyFill="1" applyBorder="1" applyAlignment="1">
      <alignment horizontal="center" vertical="center" wrapText="1"/>
    </xf>
    <xf numFmtId="0" fontId="6" fillId="2" borderId="13" xfId="71" applyFont="1" applyFill="1" applyBorder="1" applyAlignment="1">
      <alignment horizontal="center" vertical="center" wrapText="1"/>
    </xf>
    <xf numFmtId="0" fontId="6" fillId="2" borderId="1" xfId="71" applyFont="1" applyFill="1" applyBorder="1" applyAlignment="1">
      <alignment horizontal="center" vertical="center" wrapText="1"/>
    </xf>
    <xf numFmtId="0" fontId="6" fillId="2" borderId="8" xfId="71" applyFont="1" applyFill="1" applyBorder="1" applyAlignment="1">
      <alignment horizontal="center" vertical="center" wrapText="1"/>
    </xf>
    <xf numFmtId="0" fontId="6" fillId="2" borderId="9" xfId="71" applyFont="1" applyFill="1" applyBorder="1" applyAlignment="1">
      <alignment horizontal="center" vertical="center" wrapText="1"/>
    </xf>
    <xf numFmtId="0" fontId="6" fillId="2" borderId="7" xfId="71" applyFont="1" applyFill="1" applyBorder="1" applyAlignment="1">
      <alignment horizontal="center" vertical="center" wrapText="1"/>
    </xf>
    <xf numFmtId="0" fontId="9" fillId="2" borderId="10" xfId="71" applyFont="1" applyFill="1" applyBorder="1" applyAlignment="1">
      <alignment horizontal="center" vertical="center" wrapText="1"/>
    </xf>
    <xf numFmtId="0" fontId="9" fillId="2" borderId="11" xfId="71" applyFont="1" applyFill="1" applyBorder="1" applyAlignment="1">
      <alignment horizontal="center" vertical="center" wrapText="1"/>
    </xf>
    <xf numFmtId="0" fontId="9" fillId="2" borderId="2" xfId="71" applyFont="1" applyFill="1" applyBorder="1" applyAlignment="1">
      <alignment horizontal="center" vertical="center" wrapText="1"/>
    </xf>
    <xf numFmtId="0" fontId="6" fillId="2" borderId="2" xfId="71" applyFont="1" applyFill="1" applyBorder="1" applyAlignment="1">
      <alignment horizontal="center" vertical="center" wrapText="1"/>
    </xf>
    <xf numFmtId="0" fontId="6" fillId="2" borderId="4" xfId="71" applyFont="1" applyFill="1" applyBorder="1" applyAlignment="1">
      <alignment horizontal="center" vertical="center" wrapText="1"/>
    </xf>
    <xf numFmtId="0" fontId="7" fillId="2" borderId="4" xfId="71" applyFont="1" applyFill="1" applyBorder="1" applyAlignment="1">
      <alignment horizontal="center" vertical="center" wrapText="1"/>
    </xf>
    <xf numFmtId="0" fontId="7" fillId="2" borderId="7" xfId="71" applyFont="1" applyFill="1" applyBorder="1" applyAlignment="1">
      <alignment horizontal="center" vertical="center" wrapText="1"/>
    </xf>
    <xf numFmtId="0" fontId="7" fillId="2" borderId="5" xfId="71" applyFont="1" applyFill="1" applyBorder="1" applyAlignment="1">
      <alignment horizontal="center" vertical="center" wrapText="1"/>
    </xf>
    <xf numFmtId="0" fontId="6" fillId="2" borderId="3" xfId="71" applyFont="1" applyFill="1" applyBorder="1" applyAlignment="1">
      <alignment horizontal="center" vertical="center"/>
    </xf>
    <xf numFmtId="0" fontId="6" fillId="2" borderId="5" xfId="7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</cellXfs>
  <cellStyles count="72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8"/>
    <cellStyle name="Normal 10 4" xfId="69"/>
    <cellStyle name="Normal 10 5" xfId="71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70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600076</xdr:colOff>
      <xdr:row>1</xdr:row>
      <xdr:rowOff>336393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905000" cy="726918"/>
        </a:xfrm>
        <a:prstGeom prst="rect">
          <a:avLst/>
        </a:prstGeom>
      </xdr:spPr>
    </xdr:pic>
    <xdr:clientData/>
  </xdr:twoCellAnchor>
  <xdr:twoCellAnchor editAs="oneCell">
    <xdr:from>
      <xdr:col>14</xdr:col>
      <xdr:colOff>314325</xdr:colOff>
      <xdr:row>0</xdr:row>
      <xdr:rowOff>1</xdr:rowOff>
    </xdr:from>
    <xdr:to>
      <xdr:col>17</xdr:col>
      <xdr:colOff>762000</xdr:colOff>
      <xdr:row>1</xdr:row>
      <xdr:rowOff>303738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58575" y="1"/>
          <a:ext cx="1647825" cy="694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281"/>
  <sheetViews>
    <sheetView tabSelected="1" zoomScale="95" zoomScaleNormal="95" workbookViewId="0">
      <pane xSplit="9" ySplit="8" topLeftCell="J24" activePane="bottomRight" state="frozen"/>
      <selection pane="topRight" activeCell="I1" sqref="I1"/>
      <selection pane="bottomLeft" activeCell="A12" sqref="A12"/>
      <selection pane="bottomRight" activeCell="E25" sqref="E25"/>
    </sheetView>
  </sheetViews>
  <sheetFormatPr baseColWidth="10" defaultRowHeight="12.75"/>
  <cols>
    <col min="1" max="1" width="2.28515625" style="2" customWidth="1"/>
    <col min="2" max="2" width="17.28515625" style="8" customWidth="1"/>
    <col min="3" max="3" width="12.5703125" style="8" customWidth="1"/>
    <col min="4" max="4" width="33.5703125" customWidth="1"/>
    <col min="5" max="5" width="14" style="8" customWidth="1"/>
    <col min="6" max="6" width="8" style="8" customWidth="1"/>
    <col min="7" max="7" width="14.42578125" customWidth="1"/>
    <col min="8" max="8" width="11" customWidth="1"/>
    <col min="9" max="9" width="8.7109375" style="4" customWidth="1"/>
    <col min="10" max="10" width="13.7109375" customWidth="1"/>
    <col min="11" max="11" width="8.42578125" customWidth="1"/>
    <col min="12" max="12" width="10.42578125" customWidth="1"/>
    <col min="13" max="13" width="6.5703125" customWidth="1"/>
    <col min="14" max="14" width="7.85546875" style="9" customWidth="1"/>
    <col min="15" max="15" width="7" customWidth="1"/>
    <col min="16" max="16" width="5.5703125" customWidth="1"/>
    <col min="17" max="17" width="5.42578125" customWidth="1"/>
    <col min="18" max="18" width="13" customWidth="1"/>
    <col min="19" max="19" width="0.28515625" customWidth="1"/>
    <col min="20" max="20" width="11.7109375" bestFit="1" customWidth="1"/>
  </cols>
  <sheetData>
    <row r="1" spans="1:30" ht="30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1.5" customHeight="1">
      <c r="A2" s="87" t="s">
        <v>188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9.25" customHeight="1">
      <c r="A3"/>
      <c r="B3" s="52"/>
      <c r="C3" s="52"/>
      <c r="D3" s="52"/>
      <c r="E3" s="52"/>
      <c r="F3" s="52"/>
      <c r="G3" s="52"/>
      <c r="H3" s="52"/>
      <c r="I3" s="59"/>
      <c r="J3" s="59"/>
      <c r="K3" s="59"/>
      <c r="L3" s="59"/>
      <c r="M3" s="59"/>
      <c r="N3" s="59"/>
      <c r="O3" s="59"/>
      <c r="P3" s="59"/>
      <c r="Q3" s="59"/>
      <c r="R3" s="59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30" hidden="1">
      <c r="A4" s="1"/>
      <c r="B4" s="32"/>
      <c r="C4" s="32"/>
      <c r="D4" s="33" t="s">
        <v>166</v>
      </c>
      <c r="E4" s="33"/>
      <c r="F4" s="33"/>
      <c r="G4" s="33"/>
      <c r="H4" s="33"/>
      <c r="I4" s="53"/>
      <c r="J4" s="54"/>
      <c r="K4" s="54"/>
      <c r="L4" s="55"/>
      <c r="M4" s="55"/>
      <c r="N4" s="56"/>
      <c r="O4" s="57"/>
      <c r="P4" s="57"/>
      <c r="Q4" s="57"/>
      <c r="R4" s="57"/>
      <c r="S4" s="58"/>
      <c r="T4" s="7"/>
    </row>
    <row r="5" spans="1:30" ht="12.75" customHeight="1">
      <c r="B5" s="101" t="s">
        <v>1</v>
      </c>
      <c r="C5" s="92" t="s">
        <v>2</v>
      </c>
      <c r="D5" s="92" t="s">
        <v>3</v>
      </c>
      <c r="E5" s="102" t="s">
        <v>4</v>
      </c>
      <c r="F5" s="103" t="s">
        <v>5</v>
      </c>
      <c r="G5" s="106" t="s">
        <v>6</v>
      </c>
      <c r="H5" s="106"/>
      <c r="I5" s="107"/>
      <c r="J5" s="107"/>
      <c r="K5" s="34"/>
      <c r="L5" s="91" t="s">
        <v>7</v>
      </c>
      <c r="M5" s="93" t="s">
        <v>8</v>
      </c>
      <c r="N5" s="94"/>
      <c r="O5" s="93" t="s">
        <v>9</v>
      </c>
      <c r="P5" s="94"/>
      <c r="Q5" s="97" t="s">
        <v>10</v>
      </c>
      <c r="R5" s="91" t="s">
        <v>11</v>
      </c>
    </row>
    <row r="6" spans="1:30" ht="22.5">
      <c r="B6" s="101"/>
      <c r="C6" s="92"/>
      <c r="D6" s="92"/>
      <c r="E6" s="97"/>
      <c r="F6" s="104"/>
      <c r="G6" s="35" t="s">
        <v>12</v>
      </c>
      <c r="H6" s="35" t="s">
        <v>13</v>
      </c>
      <c r="I6" s="36" t="s">
        <v>14</v>
      </c>
      <c r="J6" s="3" t="s">
        <v>15</v>
      </c>
      <c r="K6" s="35" t="s">
        <v>16</v>
      </c>
      <c r="L6" s="92"/>
      <c r="M6" s="95"/>
      <c r="N6" s="96"/>
      <c r="O6" s="95"/>
      <c r="P6" s="96"/>
      <c r="Q6" s="97"/>
      <c r="R6" s="92"/>
      <c r="T6" s="4"/>
    </row>
    <row r="7" spans="1:30" ht="18">
      <c r="B7" s="101"/>
      <c r="C7" s="92"/>
      <c r="D7" s="92"/>
      <c r="E7" s="91"/>
      <c r="F7" s="105"/>
      <c r="G7" s="3"/>
      <c r="H7" s="3"/>
      <c r="I7" s="5"/>
      <c r="J7" s="3"/>
      <c r="K7" s="3"/>
      <c r="L7" s="92"/>
      <c r="M7" s="37" t="s">
        <v>17</v>
      </c>
      <c r="N7" s="38" t="s">
        <v>18</v>
      </c>
      <c r="O7" s="37" t="s">
        <v>19</v>
      </c>
      <c r="P7" s="37" t="s">
        <v>18</v>
      </c>
      <c r="Q7" s="91"/>
      <c r="R7" s="92"/>
    </row>
    <row r="8" spans="1:30" ht="12.75" customHeight="1">
      <c r="B8" s="98" t="s">
        <v>167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30" s="1" customFormat="1" ht="36" customHeight="1">
      <c r="A9" s="6"/>
      <c r="B9" s="11" t="s">
        <v>20</v>
      </c>
      <c r="C9" s="13" t="s">
        <v>164</v>
      </c>
      <c r="D9" s="27" t="s">
        <v>22</v>
      </c>
      <c r="E9" s="13" t="s">
        <v>23</v>
      </c>
      <c r="F9" s="13" t="s">
        <v>24</v>
      </c>
      <c r="G9" s="14">
        <v>789778.22</v>
      </c>
      <c r="H9" s="14"/>
      <c r="I9" s="14"/>
      <c r="J9" s="14">
        <f t="shared" ref="J9:J53" si="0">G9-H9</f>
        <v>789778.22</v>
      </c>
      <c r="K9" s="14"/>
      <c r="L9" s="13" t="s">
        <v>25</v>
      </c>
      <c r="M9" s="13" t="s">
        <v>26</v>
      </c>
      <c r="N9" s="18">
        <v>270</v>
      </c>
      <c r="O9" s="13" t="s">
        <v>27</v>
      </c>
      <c r="P9" s="13">
        <v>304</v>
      </c>
      <c r="Q9" s="13">
        <v>134</v>
      </c>
      <c r="R9" s="13" t="s">
        <v>28</v>
      </c>
    </row>
    <row r="10" spans="1:30" s="7" customFormat="1" ht="35.25" customHeight="1">
      <c r="A10" s="6"/>
      <c r="B10" s="11" t="s">
        <v>120</v>
      </c>
      <c r="C10" s="13" t="s">
        <v>21</v>
      </c>
      <c r="D10" s="27" t="s">
        <v>121</v>
      </c>
      <c r="E10" s="21" t="s">
        <v>122</v>
      </c>
      <c r="F10" s="21" t="s">
        <v>24</v>
      </c>
      <c r="G10" s="19">
        <v>1006816.92</v>
      </c>
      <c r="H10" s="19"/>
      <c r="I10" s="20"/>
      <c r="J10" s="14">
        <f t="shared" si="0"/>
        <v>1006816.92</v>
      </c>
      <c r="K10" s="20"/>
      <c r="L10" s="21" t="s">
        <v>25</v>
      </c>
      <c r="M10" s="21" t="s">
        <v>26</v>
      </c>
      <c r="N10" s="22">
        <v>325.2</v>
      </c>
      <c r="O10" s="21" t="s">
        <v>27</v>
      </c>
      <c r="P10" s="21">
        <v>240</v>
      </c>
      <c r="Q10" s="21">
        <v>378</v>
      </c>
      <c r="R10" s="21" t="s">
        <v>28</v>
      </c>
    </row>
    <row r="11" spans="1:30" s="7" customFormat="1" ht="27.75" customHeight="1">
      <c r="A11" s="6"/>
      <c r="B11" s="11" t="s">
        <v>123</v>
      </c>
      <c r="C11" s="13" t="s">
        <v>124</v>
      </c>
      <c r="D11" s="27" t="s">
        <v>125</v>
      </c>
      <c r="E11" s="13" t="s">
        <v>122</v>
      </c>
      <c r="F11" s="13" t="s">
        <v>24</v>
      </c>
      <c r="G11" s="14">
        <v>430593.45</v>
      </c>
      <c r="H11" s="16"/>
      <c r="I11" s="14"/>
      <c r="J11" s="14">
        <f t="shared" si="0"/>
        <v>430593.45</v>
      </c>
      <c r="K11" s="14"/>
      <c r="L11" s="13" t="s">
        <v>25</v>
      </c>
      <c r="M11" s="13" t="s">
        <v>26</v>
      </c>
      <c r="N11" s="18">
        <v>315.5</v>
      </c>
      <c r="O11" s="13" t="s">
        <v>27</v>
      </c>
      <c r="P11" s="13">
        <v>240</v>
      </c>
      <c r="Q11" s="13">
        <v>116</v>
      </c>
      <c r="R11" s="13" t="s">
        <v>28</v>
      </c>
    </row>
    <row r="12" spans="1:30" s="7" customFormat="1" ht="37.5" customHeight="1">
      <c r="A12" s="6"/>
      <c r="B12" s="11" t="s">
        <v>123</v>
      </c>
      <c r="C12" s="13" t="s">
        <v>126</v>
      </c>
      <c r="D12" s="27" t="s">
        <v>174</v>
      </c>
      <c r="E12" s="13" t="s">
        <v>127</v>
      </c>
      <c r="F12" s="13" t="s">
        <v>24</v>
      </c>
      <c r="G12" s="14">
        <v>394091.07</v>
      </c>
      <c r="H12" s="15"/>
      <c r="I12" s="16"/>
      <c r="J12" s="14">
        <f t="shared" si="0"/>
        <v>394091.07</v>
      </c>
      <c r="K12" s="17"/>
      <c r="L12" s="13" t="s">
        <v>25</v>
      </c>
      <c r="M12" s="13" t="s">
        <v>26</v>
      </c>
      <c r="N12" s="18">
        <v>384.5</v>
      </c>
      <c r="O12" s="13" t="s">
        <v>27</v>
      </c>
      <c r="P12" s="13">
        <v>216</v>
      </c>
      <c r="Q12" s="13">
        <v>98</v>
      </c>
      <c r="R12" s="13" t="s">
        <v>28</v>
      </c>
    </row>
    <row r="13" spans="1:30" s="7" customFormat="1" ht="37.5" customHeight="1">
      <c r="A13" s="6"/>
      <c r="B13" s="11" t="s">
        <v>120</v>
      </c>
      <c r="C13" s="13" t="s">
        <v>128</v>
      </c>
      <c r="D13" s="12" t="s">
        <v>281</v>
      </c>
      <c r="E13" s="13" t="s">
        <v>127</v>
      </c>
      <c r="F13" s="13" t="s">
        <v>24</v>
      </c>
      <c r="G13" s="14">
        <v>1095983.76</v>
      </c>
      <c r="H13" s="15"/>
      <c r="I13" s="16"/>
      <c r="J13" s="14">
        <f t="shared" si="0"/>
        <v>1095983.76</v>
      </c>
      <c r="K13" s="17"/>
      <c r="L13" s="13" t="s">
        <v>25</v>
      </c>
      <c r="M13" s="13" t="s">
        <v>26</v>
      </c>
      <c r="N13" s="18">
        <v>389.4</v>
      </c>
      <c r="O13" s="13" t="s">
        <v>27</v>
      </c>
      <c r="P13" s="13">
        <v>216</v>
      </c>
      <c r="Q13" s="13">
        <v>365</v>
      </c>
      <c r="R13" s="13" t="s">
        <v>28</v>
      </c>
    </row>
    <row r="14" spans="1:30" s="7" customFormat="1" ht="30" customHeight="1">
      <c r="A14" s="6"/>
      <c r="B14" s="11" t="s">
        <v>120</v>
      </c>
      <c r="C14" s="13" t="s">
        <v>129</v>
      </c>
      <c r="D14" s="12" t="s">
        <v>160</v>
      </c>
      <c r="E14" s="13" t="s">
        <v>130</v>
      </c>
      <c r="F14" s="13" t="s">
        <v>24</v>
      </c>
      <c r="G14" s="14">
        <v>2141699.09</v>
      </c>
      <c r="H14" s="15"/>
      <c r="I14" s="16"/>
      <c r="J14" s="14">
        <f t="shared" si="0"/>
        <v>2141699.09</v>
      </c>
      <c r="K14" s="17"/>
      <c r="L14" s="13" t="s">
        <v>25</v>
      </c>
      <c r="M14" s="13" t="s">
        <v>26</v>
      </c>
      <c r="N14" s="18">
        <v>512.29999999999995</v>
      </c>
      <c r="O14" s="13" t="s">
        <v>27</v>
      </c>
      <c r="P14" s="13">
        <v>356</v>
      </c>
      <c r="Q14" s="13">
        <v>693</v>
      </c>
      <c r="R14" s="13" t="s">
        <v>28</v>
      </c>
    </row>
    <row r="15" spans="1:30" s="7" customFormat="1" ht="30" customHeight="1">
      <c r="A15" s="6"/>
      <c r="B15" s="11" t="s">
        <v>123</v>
      </c>
      <c r="C15" s="13" t="s">
        <v>131</v>
      </c>
      <c r="D15" s="12" t="s">
        <v>132</v>
      </c>
      <c r="E15" s="13" t="s">
        <v>130</v>
      </c>
      <c r="F15" s="13" t="s">
        <v>24</v>
      </c>
      <c r="G15" s="14">
        <v>756790.12</v>
      </c>
      <c r="H15" s="15"/>
      <c r="I15" s="16"/>
      <c r="J15" s="14">
        <f t="shared" si="0"/>
        <v>756790.12</v>
      </c>
      <c r="K15" s="15"/>
      <c r="L15" s="13" t="s">
        <v>25</v>
      </c>
      <c r="M15" s="13" t="s">
        <v>26</v>
      </c>
      <c r="N15" s="18">
        <v>500.81</v>
      </c>
      <c r="O15" s="13" t="s">
        <v>27</v>
      </c>
      <c r="P15" s="13">
        <v>356</v>
      </c>
      <c r="Q15" s="13">
        <v>202</v>
      </c>
      <c r="R15" s="13" t="s">
        <v>28</v>
      </c>
    </row>
    <row r="16" spans="1:30" s="7" customFormat="1" ht="30.75" customHeight="1">
      <c r="A16" s="6"/>
      <c r="B16" s="11" t="s">
        <v>29</v>
      </c>
      <c r="C16" s="39" t="s">
        <v>30</v>
      </c>
      <c r="D16" s="12" t="s">
        <v>31</v>
      </c>
      <c r="E16" s="13" t="s">
        <v>32</v>
      </c>
      <c r="F16" s="13" t="s">
        <v>24</v>
      </c>
      <c r="G16" s="14">
        <v>499423.19</v>
      </c>
      <c r="H16" s="15"/>
      <c r="I16" s="16"/>
      <c r="J16" s="14">
        <f t="shared" si="0"/>
        <v>499423.19</v>
      </c>
      <c r="K16" s="17"/>
      <c r="L16" s="13" t="s">
        <v>25</v>
      </c>
      <c r="M16" s="13" t="s">
        <v>26</v>
      </c>
      <c r="N16" s="18">
        <v>420.6</v>
      </c>
      <c r="O16" s="13" t="s">
        <v>27</v>
      </c>
      <c r="P16" s="13">
        <v>112</v>
      </c>
      <c r="Q16" s="13">
        <v>111</v>
      </c>
      <c r="R16" s="13" t="s">
        <v>28</v>
      </c>
    </row>
    <row r="17" spans="1:18" s="7" customFormat="1" ht="46.5" customHeight="1">
      <c r="A17" s="6"/>
      <c r="B17" s="11" t="s">
        <v>33</v>
      </c>
      <c r="C17" s="39" t="s">
        <v>34</v>
      </c>
      <c r="D17" s="12" t="s">
        <v>168</v>
      </c>
      <c r="E17" s="13" t="s">
        <v>35</v>
      </c>
      <c r="F17" s="13" t="s">
        <v>24</v>
      </c>
      <c r="G17" s="14">
        <v>539912.17000000004</v>
      </c>
      <c r="H17" s="15"/>
      <c r="I17" s="16"/>
      <c r="J17" s="14">
        <f t="shared" si="0"/>
        <v>539912.17000000004</v>
      </c>
      <c r="K17" s="17"/>
      <c r="L17" s="13" t="s">
        <v>25</v>
      </c>
      <c r="M17" s="13" t="s">
        <v>26</v>
      </c>
      <c r="N17" s="18">
        <v>239.1</v>
      </c>
      <c r="O17" s="13" t="s">
        <v>27</v>
      </c>
      <c r="P17" s="13">
        <v>84</v>
      </c>
      <c r="Q17" s="13">
        <v>204</v>
      </c>
      <c r="R17" s="13" t="s">
        <v>28</v>
      </c>
    </row>
    <row r="18" spans="1:18" s="7" customFormat="1" ht="48" customHeight="1">
      <c r="A18" s="6"/>
      <c r="B18" s="11" t="s">
        <v>33</v>
      </c>
      <c r="C18" s="39" t="s">
        <v>36</v>
      </c>
      <c r="D18" s="12" t="s">
        <v>282</v>
      </c>
      <c r="E18" s="13" t="s">
        <v>37</v>
      </c>
      <c r="F18" s="13" t="s">
        <v>24</v>
      </c>
      <c r="G18" s="14">
        <v>1352114.01</v>
      </c>
      <c r="H18" s="15"/>
      <c r="I18" s="16"/>
      <c r="J18" s="14">
        <f t="shared" si="0"/>
        <v>1352114.01</v>
      </c>
      <c r="K18" s="17"/>
      <c r="L18" s="13" t="s">
        <v>25</v>
      </c>
      <c r="M18" s="13" t="s">
        <v>26</v>
      </c>
      <c r="N18" s="18">
        <v>740.8</v>
      </c>
      <c r="O18" s="13" t="s">
        <v>27</v>
      </c>
      <c r="P18" s="13">
        <v>200</v>
      </c>
      <c r="Q18" s="13">
        <v>434</v>
      </c>
      <c r="R18" s="13" t="s">
        <v>28</v>
      </c>
    </row>
    <row r="19" spans="1:18" s="7" customFormat="1" ht="27.75" customHeight="1">
      <c r="A19" s="6"/>
      <c r="B19" s="11" t="s">
        <v>38</v>
      </c>
      <c r="C19" s="39" t="s">
        <v>39</v>
      </c>
      <c r="D19" s="12" t="s">
        <v>283</v>
      </c>
      <c r="E19" s="13" t="s">
        <v>32</v>
      </c>
      <c r="F19" s="13" t="s">
        <v>24</v>
      </c>
      <c r="G19" s="14">
        <v>536613.30000000005</v>
      </c>
      <c r="H19" s="15"/>
      <c r="I19" s="16"/>
      <c r="J19" s="14">
        <f t="shared" si="0"/>
        <v>536613.30000000005</v>
      </c>
      <c r="K19" s="17"/>
      <c r="L19" s="13" t="s">
        <v>25</v>
      </c>
      <c r="M19" s="13" t="s">
        <v>26</v>
      </c>
      <c r="N19" s="18">
        <v>224</v>
      </c>
      <c r="O19" s="13" t="s">
        <v>27</v>
      </c>
      <c r="P19" s="13">
        <v>112</v>
      </c>
      <c r="Q19" s="13">
        <v>196</v>
      </c>
      <c r="R19" s="13" t="s">
        <v>28</v>
      </c>
    </row>
    <row r="20" spans="1:18" s="7" customFormat="1" ht="36.75" customHeight="1">
      <c r="A20" s="6"/>
      <c r="B20" s="11" t="s">
        <v>38</v>
      </c>
      <c r="C20" s="39" t="s">
        <v>40</v>
      </c>
      <c r="D20" s="12" t="s">
        <v>41</v>
      </c>
      <c r="E20" s="13" t="s">
        <v>23</v>
      </c>
      <c r="F20" s="13" t="s">
        <v>24</v>
      </c>
      <c r="G20" s="14">
        <v>4751213.9000000004</v>
      </c>
      <c r="H20" s="15"/>
      <c r="I20" s="16"/>
      <c r="J20" s="14">
        <f t="shared" si="0"/>
        <v>4751213.9000000004</v>
      </c>
      <c r="K20" s="17"/>
      <c r="L20" s="13" t="s">
        <v>25</v>
      </c>
      <c r="M20" s="13" t="s">
        <v>26</v>
      </c>
      <c r="N20" s="18">
        <v>334.8</v>
      </c>
      <c r="O20" s="13" t="s">
        <v>27</v>
      </c>
      <c r="P20" s="13">
        <v>304</v>
      </c>
      <c r="Q20" s="13">
        <v>1615</v>
      </c>
      <c r="R20" s="13" t="s">
        <v>28</v>
      </c>
    </row>
    <row r="21" spans="1:18" s="7" customFormat="1" ht="21" customHeight="1">
      <c r="A21" s="6"/>
      <c r="B21" s="11" t="s">
        <v>133</v>
      </c>
      <c r="C21" s="39" t="s">
        <v>134</v>
      </c>
      <c r="D21" s="12" t="s">
        <v>135</v>
      </c>
      <c r="E21" s="13" t="s">
        <v>136</v>
      </c>
      <c r="F21" s="13" t="s">
        <v>24</v>
      </c>
      <c r="G21" s="14">
        <v>1518011.44</v>
      </c>
      <c r="H21" s="15"/>
      <c r="I21" s="16"/>
      <c r="J21" s="14">
        <f t="shared" si="0"/>
        <v>1518011.44</v>
      </c>
      <c r="K21" s="17"/>
      <c r="L21" s="13" t="s">
        <v>25</v>
      </c>
      <c r="M21" s="13" t="s">
        <v>26</v>
      </c>
      <c r="N21" s="18">
        <v>3100</v>
      </c>
      <c r="O21" s="13" t="s">
        <v>27</v>
      </c>
      <c r="P21" s="13">
        <v>643</v>
      </c>
      <c r="Q21" s="13">
        <v>711</v>
      </c>
      <c r="R21" s="13" t="s">
        <v>28</v>
      </c>
    </row>
    <row r="22" spans="1:18" s="7" customFormat="1" ht="31.5" customHeight="1">
      <c r="A22" s="6"/>
      <c r="B22" s="11" t="s">
        <v>137</v>
      </c>
      <c r="C22" s="39" t="s">
        <v>138</v>
      </c>
      <c r="D22" s="12" t="s">
        <v>139</v>
      </c>
      <c r="E22" s="13" t="s">
        <v>175</v>
      </c>
      <c r="F22" s="13" t="s">
        <v>42</v>
      </c>
      <c r="G22" s="14">
        <v>178763.18</v>
      </c>
      <c r="H22" s="15"/>
      <c r="I22" s="16"/>
      <c r="J22" s="14">
        <f t="shared" si="0"/>
        <v>178763.18</v>
      </c>
      <c r="K22" s="17"/>
      <c r="L22" s="13" t="s">
        <v>25</v>
      </c>
      <c r="M22" s="13" t="s">
        <v>26</v>
      </c>
      <c r="N22" s="18">
        <v>116.5</v>
      </c>
      <c r="O22" s="13" t="s">
        <v>43</v>
      </c>
      <c r="P22" s="13">
        <v>80</v>
      </c>
      <c r="Q22" s="13">
        <v>59</v>
      </c>
      <c r="R22" s="13" t="s">
        <v>28</v>
      </c>
    </row>
    <row r="23" spans="1:18" s="7" customFormat="1" ht="32.25" customHeight="1">
      <c r="A23" s="6"/>
      <c r="B23" s="11" t="s">
        <v>140</v>
      </c>
      <c r="C23" s="39" t="s">
        <v>141</v>
      </c>
      <c r="D23" s="12" t="s">
        <v>142</v>
      </c>
      <c r="E23" s="13" t="s">
        <v>175</v>
      </c>
      <c r="F23" s="13" t="s">
        <v>42</v>
      </c>
      <c r="G23" s="14">
        <v>391611.08</v>
      </c>
      <c r="H23" s="15"/>
      <c r="I23" s="16"/>
      <c r="J23" s="14">
        <f t="shared" si="0"/>
        <v>391611.08</v>
      </c>
      <c r="K23" s="17"/>
      <c r="L23" s="13" t="s">
        <v>25</v>
      </c>
      <c r="M23" s="13" t="s">
        <v>26</v>
      </c>
      <c r="N23" s="18">
        <v>111.3</v>
      </c>
      <c r="O23" s="13" t="s">
        <v>43</v>
      </c>
      <c r="P23" s="13">
        <v>80</v>
      </c>
      <c r="Q23" s="13">
        <v>148</v>
      </c>
      <c r="R23" s="13" t="s">
        <v>28</v>
      </c>
    </row>
    <row r="24" spans="1:18" s="7" customFormat="1" ht="33" customHeight="1">
      <c r="A24" s="6"/>
      <c r="B24" s="11" t="s">
        <v>143</v>
      </c>
      <c r="C24" s="39" t="s">
        <v>144</v>
      </c>
      <c r="D24" s="12" t="s">
        <v>178</v>
      </c>
      <c r="E24" s="13" t="s">
        <v>145</v>
      </c>
      <c r="F24" s="13" t="s">
        <v>42</v>
      </c>
      <c r="G24" s="14">
        <v>894273.23</v>
      </c>
      <c r="H24" s="15"/>
      <c r="I24" s="16"/>
      <c r="J24" s="14">
        <f t="shared" si="0"/>
        <v>894273.23</v>
      </c>
      <c r="K24" s="17"/>
      <c r="L24" s="13" t="s">
        <v>25</v>
      </c>
      <c r="M24" s="13" t="s">
        <v>26</v>
      </c>
      <c r="N24" s="18">
        <v>533</v>
      </c>
      <c r="O24" s="13" t="s">
        <v>43</v>
      </c>
      <c r="P24" s="13">
        <v>468</v>
      </c>
      <c r="Q24" s="13">
        <v>264</v>
      </c>
      <c r="R24" s="13" t="s">
        <v>28</v>
      </c>
    </row>
    <row r="25" spans="1:18" s="7" customFormat="1" ht="40.5" customHeight="1">
      <c r="A25" s="6"/>
      <c r="B25" s="11" t="s">
        <v>146</v>
      </c>
      <c r="C25" s="39" t="s">
        <v>147</v>
      </c>
      <c r="D25" s="12" t="s">
        <v>179</v>
      </c>
      <c r="E25" s="13" t="s">
        <v>145</v>
      </c>
      <c r="F25" s="13" t="s">
        <v>42</v>
      </c>
      <c r="G25" s="14">
        <v>1790677.05</v>
      </c>
      <c r="H25" s="15"/>
      <c r="I25" s="16"/>
      <c r="J25" s="14">
        <f t="shared" si="0"/>
        <v>1790677.05</v>
      </c>
      <c r="K25" s="17"/>
      <c r="L25" s="13" t="s">
        <v>25</v>
      </c>
      <c r="M25" s="13" t="s">
        <v>26</v>
      </c>
      <c r="N25" s="18">
        <v>483.92</v>
      </c>
      <c r="O25" s="13" t="s">
        <v>43</v>
      </c>
      <c r="P25" s="13">
        <v>444</v>
      </c>
      <c r="Q25" s="13">
        <v>712</v>
      </c>
      <c r="R25" s="13" t="s">
        <v>28</v>
      </c>
    </row>
    <row r="26" spans="1:18" s="1" customFormat="1" ht="33" customHeight="1">
      <c r="A26" s="6"/>
      <c r="B26" s="11" t="s">
        <v>44</v>
      </c>
      <c r="C26" s="13" t="s">
        <v>45</v>
      </c>
      <c r="D26" s="27" t="s">
        <v>46</v>
      </c>
      <c r="E26" s="13" t="s">
        <v>47</v>
      </c>
      <c r="F26" s="13" t="s">
        <v>42</v>
      </c>
      <c r="G26" s="14">
        <v>333614.33</v>
      </c>
      <c r="H26" s="14"/>
      <c r="I26" s="14"/>
      <c r="J26" s="14">
        <f t="shared" si="0"/>
        <v>333614.33</v>
      </c>
      <c r="K26" s="14"/>
      <c r="L26" s="13" t="s">
        <v>25</v>
      </c>
      <c r="M26" s="13" t="s">
        <v>26</v>
      </c>
      <c r="N26" s="18">
        <v>125.5</v>
      </c>
      <c r="O26" s="13" t="s">
        <v>43</v>
      </c>
      <c r="P26" s="13">
        <v>60</v>
      </c>
      <c r="Q26" s="13">
        <v>122.35</v>
      </c>
      <c r="R26" s="13" t="s">
        <v>28</v>
      </c>
    </row>
    <row r="27" spans="1:18" s="1" customFormat="1" ht="32.25" customHeight="1">
      <c r="A27" s="6"/>
      <c r="B27" s="11" t="s">
        <v>48</v>
      </c>
      <c r="C27" s="13" t="s">
        <v>49</v>
      </c>
      <c r="D27" s="27" t="s">
        <v>50</v>
      </c>
      <c r="E27" s="21" t="s">
        <v>47</v>
      </c>
      <c r="F27" s="21" t="s">
        <v>42</v>
      </c>
      <c r="G27" s="19">
        <v>198414.58</v>
      </c>
      <c r="H27" s="19"/>
      <c r="I27" s="19"/>
      <c r="J27" s="14">
        <f t="shared" si="0"/>
        <v>198414.58</v>
      </c>
      <c r="K27" s="19"/>
      <c r="L27" s="21" t="s">
        <v>25</v>
      </c>
      <c r="M27" s="21" t="s">
        <v>26</v>
      </c>
      <c r="N27" s="22">
        <v>125</v>
      </c>
      <c r="O27" s="21" t="s">
        <v>43</v>
      </c>
      <c r="P27" s="21">
        <v>60</v>
      </c>
      <c r="Q27" s="21">
        <v>60.14</v>
      </c>
      <c r="R27" s="21" t="s">
        <v>28</v>
      </c>
    </row>
    <row r="28" spans="1:18" s="1" customFormat="1" ht="30" customHeight="1">
      <c r="A28" s="6"/>
      <c r="B28" s="11" t="s">
        <v>48</v>
      </c>
      <c r="C28" s="13" t="s">
        <v>51</v>
      </c>
      <c r="D28" s="27" t="s">
        <v>284</v>
      </c>
      <c r="E28" s="21" t="s">
        <v>175</v>
      </c>
      <c r="F28" s="21" t="s">
        <v>42</v>
      </c>
      <c r="G28" s="19">
        <v>154145.29999999999</v>
      </c>
      <c r="H28" s="19"/>
      <c r="I28" s="19"/>
      <c r="J28" s="14">
        <f t="shared" si="0"/>
        <v>154145.29999999999</v>
      </c>
      <c r="K28" s="19"/>
      <c r="L28" s="21" t="s">
        <v>25</v>
      </c>
      <c r="M28" s="21" t="s">
        <v>26</v>
      </c>
      <c r="N28" s="22">
        <v>55</v>
      </c>
      <c r="O28" s="21" t="s">
        <v>43</v>
      </c>
      <c r="P28" s="21">
        <v>44</v>
      </c>
      <c r="Q28" s="21">
        <v>42.14</v>
      </c>
      <c r="R28" s="21" t="s">
        <v>28</v>
      </c>
    </row>
    <row r="29" spans="1:18" s="7" customFormat="1" ht="33" customHeight="1">
      <c r="A29" s="6"/>
      <c r="B29" s="11" t="s">
        <v>44</v>
      </c>
      <c r="C29" s="13" t="s">
        <v>52</v>
      </c>
      <c r="D29" s="27" t="s">
        <v>53</v>
      </c>
      <c r="E29" s="21" t="s">
        <v>175</v>
      </c>
      <c r="F29" s="21" t="s">
        <v>42</v>
      </c>
      <c r="G29" s="19">
        <v>379480.76</v>
      </c>
      <c r="H29" s="19"/>
      <c r="I29" s="20"/>
      <c r="J29" s="14">
        <f t="shared" si="0"/>
        <v>379480.76</v>
      </c>
      <c r="K29" s="20"/>
      <c r="L29" s="21" t="s">
        <v>25</v>
      </c>
      <c r="M29" s="21" t="s">
        <v>26</v>
      </c>
      <c r="N29" s="22">
        <v>64.94</v>
      </c>
      <c r="O29" s="21" t="s">
        <v>43</v>
      </c>
      <c r="P29" s="21">
        <v>44</v>
      </c>
      <c r="Q29" s="21">
        <v>107.55</v>
      </c>
      <c r="R29" s="21" t="s">
        <v>28</v>
      </c>
    </row>
    <row r="30" spans="1:18" s="7" customFormat="1" ht="27" customHeight="1">
      <c r="A30" s="6"/>
      <c r="B30" s="11" t="s">
        <v>48</v>
      </c>
      <c r="C30" s="13" t="s">
        <v>54</v>
      </c>
      <c r="D30" s="27" t="s">
        <v>55</v>
      </c>
      <c r="E30" s="21" t="s">
        <v>56</v>
      </c>
      <c r="F30" s="21" t="s">
        <v>42</v>
      </c>
      <c r="G30" s="19">
        <v>235369.16</v>
      </c>
      <c r="H30" s="19"/>
      <c r="I30" s="20"/>
      <c r="J30" s="14">
        <f t="shared" si="0"/>
        <v>235369.16</v>
      </c>
      <c r="K30" s="20"/>
      <c r="L30" s="21" t="s">
        <v>25</v>
      </c>
      <c r="M30" s="21" t="s">
        <v>26</v>
      </c>
      <c r="N30" s="22">
        <v>107.15</v>
      </c>
      <c r="O30" s="21" t="s">
        <v>43</v>
      </c>
      <c r="P30" s="21">
        <v>100</v>
      </c>
      <c r="Q30" s="21">
        <v>70.62</v>
      </c>
      <c r="R30" s="21" t="s">
        <v>28</v>
      </c>
    </row>
    <row r="31" spans="1:18" s="7" customFormat="1" ht="32.25" customHeight="1">
      <c r="A31" s="6"/>
      <c r="B31" s="11" t="s">
        <v>44</v>
      </c>
      <c r="C31" s="13" t="s">
        <v>57</v>
      </c>
      <c r="D31" s="27" t="s">
        <v>58</v>
      </c>
      <c r="E31" s="21" t="s">
        <v>56</v>
      </c>
      <c r="F31" s="21" t="s">
        <v>42</v>
      </c>
      <c r="G31" s="19">
        <v>378097.27</v>
      </c>
      <c r="H31" s="19"/>
      <c r="I31" s="20"/>
      <c r="J31" s="14">
        <f t="shared" si="0"/>
        <v>378097.27</v>
      </c>
      <c r="K31" s="20"/>
      <c r="L31" s="21" t="s">
        <v>25</v>
      </c>
      <c r="M31" s="21" t="s">
        <v>26</v>
      </c>
      <c r="N31" s="22">
        <v>107.15</v>
      </c>
      <c r="O31" s="21" t="s">
        <v>43</v>
      </c>
      <c r="P31" s="21">
        <v>100</v>
      </c>
      <c r="Q31" s="21">
        <v>139.26</v>
      </c>
      <c r="R31" s="21" t="s">
        <v>28</v>
      </c>
    </row>
    <row r="32" spans="1:18" s="7" customFormat="1" ht="36" customHeight="1">
      <c r="A32" s="6"/>
      <c r="B32" s="69" t="s">
        <v>182</v>
      </c>
      <c r="C32" s="13" t="s">
        <v>183</v>
      </c>
      <c r="D32" s="70" t="s">
        <v>184</v>
      </c>
      <c r="E32" s="40" t="s">
        <v>148</v>
      </c>
      <c r="F32" s="40" t="s">
        <v>42</v>
      </c>
      <c r="G32" s="19">
        <v>117182.54</v>
      </c>
      <c r="H32" s="19"/>
      <c r="I32" s="20"/>
      <c r="J32" s="14">
        <f t="shared" si="0"/>
        <v>117182.54</v>
      </c>
      <c r="K32" s="20"/>
      <c r="L32" s="21" t="s">
        <v>25</v>
      </c>
      <c r="M32" s="21" t="s">
        <v>26</v>
      </c>
      <c r="N32" s="22">
        <v>78</v>
      </c>
      <c r="O32" s="21" t="s">
        <v>43</v>
      </c>
      <c r="P32" s="21">
        <v>52</v>
      </c>
      <c r="Q32" s="21">
        <v>40</v>
      </c>
      <c r="R32" s="21" t="s">
        <v>28</v>
      </c>
    </row>
    <row r="33" spans="1:18" s="7" customFormat="1" ht="33.75" customHeight="1">
      <c r="A33" s="6"/>
      <c r="B33" s="63" t="s">
        <v>185</v>
      </c>
      <c r="C33" s="64" t="s">
        <v>186</v>
      </c>
      <c r="D33" s="79" t="s">
        <v>187</v>
      </c>
      <c r="E33" s="80" t="s">
        <v>148</v>
      </c>
      <c r="F33" s="80" t="s">
        <v>42</v>
      </c>
      <c r="G33" s="81">
        <v>45876.87</v>
      </c>
      <c r="H33" s="81"/>
      <c r="I33" s="82"/>
      <c r="J33" s="83">
        <f t="shared" si="0"/>
        <v>45876.87</v>
      </c>
      <c r="K33" s="82"/>
      <c r="L33" s="84" t="s">
        <v>25</v>
      </c>
      <c r="M33" s="84" t="s">
        <v>26</v>
      </c>
      <c r="N33" s="85">
        <v>124.05</v>
      </c>
      <c r="O33" s="84" t="s">
        <v>43</v>
      </c>
      <c r="P33" s="84">
        <v>52</v>
      </c>
      <c r="Q33" s="84">
        <v>11</v>
      </c>
      <c r="R33" s="84" t="s">
        <v>28</v>
      </c>
    </row>
    <row r="34" spans="1:18" s="7" customFormat="1" ht="25.5" customHeight="1">
      <c r="A34" s="6"/>
      <c r="B34" s="11" t="s">
        <v>189</v>
      </c>
      <c r="C34" s="108" t="s">
        <v>190</v>
      </c>
      <c r="D34" s="12" t="s">
        <v>191</v>
      </c>
      <c r="E34" s="13" t="s">
        <v>192</v>
      </c>
      <c r="F34" s="13" t="s">
        <v>24</v>
      </c>
      <c r="G34" s="14">
        <v>2701343.24</v>
      </c>
      <c r="H34" s="15"/>
      <c r="I34" s="16"/>
      <c r="J34" s="14">
        <f t="shared" si="0"/>
        <v>2701343.24</v>
      </c>
      <c r="K34" s="17"/>
      <c r="L34" s="13" t="s">
        <v>25</v>
      </c>
      <c r="M34" s="13" t="s">
        <v>26</v>
      </c>
      <c r="N34" s="18">
        <v>1609.69</v>
      </c>
      <c r="O34" s="13" t="s">
        <v>193</v>
      </c>
      <c r="P34" s="13">
        <v>195</v>
      </c>
      <c r="Q34" s="13">
        <v>506</v>
      </c>
      <c r="R34" s="13" t="s">
        <v>28</v>
      </c>
    </row>
    <row r="35" spans="1:18" s="7" customFormat="1" ht="93" customHeight="1">
      <c r="A35" s="6"/>
      <c r="B35" s="11" t="s">
        <v>194</v>
      </c>
      <c r="C35" s="108" t="s">
        <v>280</v>
      </c>
      <c r="D35" s="12" t="s">
        <v>243</v>
      </c>
      <c r="E35" s="13" t="s">
        <v>197</v>
      </c>
      <c r="F35" s="13" t="s">
        <v>42</v>
      </c>
      <c r="G35" s="14">
        <v>675064.42</v>
      </c>
      <c r="H35" s="15"/>
      <c r="I35" s="16"/>
      <c r="J35" s="14">
        <f t="shared" si="0"/>
        <v>675064.42</v>
      </c>
      <c r="K35" s="17"/>
      <c r="L35" s="13" t="s">
        <v>25</v>
      </c>
      <c r="M35" s="13" t="s">
        <v>26</v>
      </c>
      <c r="N35" s="18">
        <v>415.05</v>
      </c>
      <c r="O35" s="13" t="s">
        <v>43</v>
      </c>
      <c r="P35" s="13">
        <v>252</v>
      </c>
      <c r="Q35" s="13">
        <v>202</v>
      </c>
      <c r="R35" s="13" t="s">
        <v>28</v>
      </c>
    </row>
    <row r="36" spans="1:18" s="7" customFormat="1" ht="100.5" customHeight="1">
      <c r="A36" s="6"/>
      <c r="B36" s="11" t="s">
        <v>195</v>
      </c>
      <c r="C36" s="108" t="s">
        <v>196</v>
      </c>
      <c r="D36" s="12" t="s">
        <v>244</v>
      </c>
      <c r="E36" s="13" t="s">
        <v>197</v>
      </c>
      <c r="F36" s="13" t="s">
        <v>42</v>
      </c>
      <c r="G36" s="14">
        <v>1516994.2</v>
      </c>
      <c r="H36" s="15"/>
      <c r="I36" s="16"/>
      <c r="J36" s="14">
        <f t="shared" si="0"/>
        <v>1516994.2</v>
      </c>
      <c r="K36" s="17"/>
      <c r="L36" s="13" t="s">
        <v>25</v>
      </c>
      <c r="M36" s="13" t="s">
        <v>26</v>
      </c>
      <c r="N36" s="18">
        <v>451.8</v>
      </c>
      <c r="O36" s="13" t="s">
        <v>43</v>
      </c>
      <c r="P36" s="13">
        <v>252</v>
      </c>
      <c r="Q36" s="13">
        <v>589</v>
      </c>
      <c r="R36" s="13" t="s">
        <v>28</v>
      </c>
    </row>
    <row r="37" spans="1:18" s="7" customFormat="1" ht="23.25" customHeight="1">
      <c r="A37" s="6"/>
      <c r="B37" s="69" t="s">
        <v>198</v>
      </c>
      <c r="C37" s="13" t="s">
        <v>199</v>
      </c>
      <c r="D37" s="70" t="s">
        <v>200</v>
      </c>
      <c r="E37" s="40" t="s">
        <v>201</v>
      </c>
      <c r="F37" s="40" t="s">
        <v>24</v>
      </c>
      <c r="G37" s="19">
        <v>6684523.4400000004</v>
      </c>
      <c r="H37" s="19"/>
      <c r="I37" s="20"/>
      <c r="J37" s="14">
        <f t="shared" si="0"/>
        <v>6684523.4400000004</v>
      </c>
      <c r="K37" s="20"/>
      <c r="L37" s="21" t="s">
        <v>25</v>
      </c>
      <c r="M37" s="21" t="s">
        <v>202</v>
      </c>
      <c r="N37" s="22">
        <v>1</v>
      </c>
      <c r="O37" s="21" t="s">
        <v>27</v>
      </c>
      <c r="P37" s="21">
        <v>15023</v>
      </c>
      <c r="Q37" s="21">
        <v>529</v>
      </c>
      <c r="R37" s="21" t="s">
        <v>28</v>
      </c>
    </row>
    <row r="38" spans="1:18" s="7" customFormat="1" ht="27.75" customHeight="1">
      <c r="A38" s="6"/>
      <c r="B38" s="69" t="s">
        <v>245</v>
      </c>
      <c r="C38" s="13" t="s">
        <v>203</v>
      </c>
      <c r="D38" s="70" t="s">
        <v>204</v>
      </c>
      <c r="E38" s="40" t="s">
        <v>246</v>
      </c>
      <c r="F38" s="40" t="s">
        <v>42</v>
      </c>
      <c r="G38" s="19">
        <v>560683.07999999996</v>
      </c>
      <c r="H38" s="19"/>
      <c r="I38" s="20"/>
      <c r="J38" s="14">
        <f t="shared" si="0"/>
        <v>560683.07999999996</v>
      </c>
      <c r="K38" s="20"/>
      <c r="L38" s="21" t="s">
        <v>25</v>
      </c>
      <c r="M38" s="21" t="s">
        <v>26</v>
      </c>
      <c r="N38" s="22">
        <v>213.1</v>
      </c>
      <c r="O38" s="21" t="s">
        <v>43</v>
      </c>
      <c r="P38" s="21">
        <v>200</v>
      </c>
      <c r="Q38" s="21">
        <v>157</v>
      </c>
      <c r="R38" s="21" t="s">
        <v>28</v>
      </c>
    </row>
    <row r="39" spans="1:18" s="7" customFormat="1" ht="33" customHeight="1">
      <c r="A39" s="6"/>
      <c r="B39" s="69" t="s">
        <v>247</v>
      </c>
      <c r="C39" s="13" t="s">
        <v>205</v>
      </c>
      <c r="D39" s="70" t="s">
        <v>206</v>
      </c>
      <c r="E39" s="40" t="s">
        <v>248</v>
      </c>
      <c r="F39" s="40" t="s">
        <v>42</v>
      </c>
      <c r="G39" s="19">
        <v>915310.09</v>
      </c>
      <c r="H39" s="19"/>
      <c r="I39" s="20"/>
      <c r="J39" s="14">
        <f t="shared" si="0"/>
        <v>915310.09</v>
      </c>
      <c r="K39" s="20"/>
      <c r="L39" s="21" t="s">
        <v>25</v>
      </c>
      <c r="M39" s="21" t="s">
        <v>26</v>
      </c>
      <c r="N39" s="22">
        <v>196.72</v>
      </c>
      <c r="O39" s="21" t="s">
        <v>43</v>
      </c>
      <c r="P39" s="21">
        <v>200</v>
      </c>
      <c r="Q39" s="21">
        <v>343</v>
      </c>
      <c r="R39" s="21" t="s">
        <v>28</v>
      </c>
    </row>
    <row r="40" spans="1:18" s="7" customFormat="1" ht="28.5" customHeight="1">
      <c r="A40" s="6"/>
      <c r="B40" s="69" t="s">
        <v>249</v>
      </c>
      <c r="C40" s="13" t="s">
        <v>250</v>
      </c>
      <c r="D40" s="70" t="s">
        <v>251</v>
      </c>
      <c r="E40" s="40" t="s">
        <v>207</v>
      </c>
      <c r="F40" s="40" t="s">
        <v>42</v>
      </c>
      <c r="G40" s="19">
        <v>706180.88</v>
      </c>
      <c r="H40" s="19"/>
      <c r="I40" s="20"/>
      <c r="J40" s="14">
        <f t="shared" si="0"/>
        <v>706180.88</v>
      </c>
      <c r="K40" s="20"/>
      <c r="L40" s="21" t="s">
        <v>25</v>
      </c>
      <c r="M40" s="21" t="s">
        <v>26</v>
      </c>
      <c r="N40" s="22">
        <v>226.01</v>
      </c>
      <c r="O40" s="21" t="s">
        <v>43</v>
      </c>
      <c r="P40" s="21">
        <v>144</v>
      </c>
      <c r="Q40" s="21">
        <v>274</v>
      </c>
      <c r="R40" s="21" t="s">
        <v>28</v>
      </c>
    </row>
    <row r="41" spans="1:18" s="7" customFormat="1" ht="32.25" customHeight="1">
      <c r="A41" s="6"/>
      <c r="B41" s="69" t="s">
        <v>252</v>
      </c>
      <c r="C41" s="13" t="s">
        <v>208</v>
      </c>
      <c r="D41" s="70" t="s">
        <v>253</v>
      </c>
      <c r="E41" s="40" t="s">
        <v>207</v>
      </c>
      <c r="F41" s="40" t="s">
        <v>42</v>
      </c>
      <c r="G41" s="19">
        <v>480839.11</v>
      </c>
      <c r="H41" s="19"/>
      <c r="I41" s="20"/>
      <c r="J41" s="14">
        <f t="shared" si="0"/>
        <v>480839.11</v>
      </c>
      <c r="K41" s="20"/>
      <c r="L41" s="21" t="s">
        <v>25</v>
      </c>
      <c r="M41" s="21" t="s">
        <v>26</v>
      </c>
      <c r="N41" s="22">
        <v>236</v>
      </c>
      <c r="O41" s="21" t="s">
        <v>43</v>
      </c>
      <c r="P41" s="21">
        <v>144</v>
      </c>
      <c r="Q41" s="21">
        <v>185</v>
      </c>
      <c r="R41" s="21" t="s">
        <v>28</v>
      </c>
    </row>
    <row r="42" spans="1:18" s="7" customFormat="1" ht="38.25" customHeight="1">
      <c r="A42" s="6"/>
      <c r="B42" s="69" t="s">
        <v>254</v>
      </c>
      <c r="C42" s="13" t="s">
        <v>209</v>
      </c>
      <c r="D42" s="70" t="s">
        <v>255</v>
      </c>
      <c r="E42" s="40" t="s">
        <v>256</v>
      </c>
      <c r="F42" s="40" t="s">
        <v>42</v>
      </c>
      <c r="G42" s="19">
        <v>932982.04</v>
      </c>
      <c r="H42" s="19"/>
      <c r="I42" s="20"/>
      <c r="J42" s="14">
        <f t="shared" si="0"/>
        <v>932982.04</v>
      </c>
      <c r="K42" s="20"/>
      <c r="L42" s="21" t="s">
        <v>25</v>
      </c>
      <c r="M42" s="21" t="s">
        <v>26</v>
      </c>
      <c r="N42" s="22">
        <v>218.86</v>
      </c>
      <c r="O42" s="21" t="s">
        <v>210</v>
      </c>
      <c r="P42" s="21">
        <v>236</v>
      </c>
      <c r="Q42" s="21">
        <v>411</v>
      </c>
      <c r="R42" s="21" t="s">
        <v>28</v>
      </c>
    </row>
    <row r="43" spans="1:18" s="7" customFormat="1" ht="35.25" customHeight="1">
      <c r="A43" s="6"/>
      <c r="B43" s="69" t="s">
        <v>257</v>
      </c>
      <c r="C43" s="13" t="s">
        <v>211</v>
      </c>
      <c r="D43" s="70" t="s">
        <v>258</v>
      </c>
      <c r="E43" s="40" t="s">
        <v>256</v>
      </c>
      <c r="F43" s="40" t="s">
        <v>42</v>
      </c>
      <c r="G43" s="19">
        <v>551290.81000000006</v>
      </c>
      <c r="H43" s="19"/>
      <c r="I43" s="20"/>
      <c r="J43" s="14">
        <f t="shared" si="0"/>
        <v>551290.81000000006</v>
      </c>
      <c r="K43" s="20"/>
      <c r="L43" s="21" t="s">
        <v>25</v>
      </c>
      <c r="M43" s="21" t="s">
        <v>26</v>
      </c>
      <c r="N43" s="22">
        <v>233.5</v>
      </c>
      <c r="O43" s="21" t="s">
        <v>43</v>
      </c>
      <c r="P43" s="21">
        <v>236</v>
      </c>
      <c r="Q43" s="21">
        <v>157</v>
      </c>
      <c r="R43" s="21" t="s">
        <v>28</v>
      </c>
    </row>
    <row r="44" spans="1:18" s="7" customFormat="1" ht="40.5" customHeight="1">
      <c r="A44" s="6"/>
      <c r="B44" s="69" t="s">
        <v>259</v>
      </c>
      <c r="C44" s="13" t="s">
        <v>212</v>
      </c>
      <c r="D44" s="70" t="s">
        <v>213</v>
      </c>
      <c r="E44" s="40" t="s">
        <v>260</v>
      </c>
      <c r="F44" s="40" t="s">
        <v>42</v>
      </c>
      <c r="G44" s="19">
        <v>1064290.52</v>
      </c>
      <c r="H44" s="19"/>
      <c r="I44" s="20"/>
      <c r="J44" s="14">
        <f t="shared" si="0"/>
        <v>1064290.52</v>
      </c>
      <c r="K44" s="20"/>
      <c r="L44" s="21" t="s">
        <v>25</v>
      </c>
      <c r="M44" s="21" t="s">
        <v>26</v>
      </c>
      <c r="N44" s="22">
        <v>338.35</v>
      </c>
      <c r="O44" s="21" t="s">
        <v>43</v>
      </c>
      <c r="P44" s="21">
        <v>304</v>
      </c>
      <c r="Q44" s="21">
        <v>406</v>
      </c>
      <c r="R44" s="21" t="s">
        <v>28</v>
      </c>
    </row>
    <row r="45" spans="1:18" s="7" customFormat="1" ht="33.75" customHeight="1">
      <c r="A45" s="6"/>
      <c r="B45" s="69" t="s">
        <v>261</v>
      </c>
      <c r="C45" s="13" t="s">
        <v>214</v>
      </c>
      <c r="D45" s="70" t="s">
        <v>262</v>
      </c>
      <c r="E45" s="40" t="s">
        <v>263</v>
      </c>
      <c r="F45" s="40" t="s">
        <v>42</v>
      </c>
      <c r="G45" s="19">
        <v>611513.24</v>
      </c>
      <c r="H45" s="19"/>
      <c r="I45" s="20"/>
      <c r="J45" s="14">
        <f t="shared" si="0"/>
        <v>611513.24</v>
      </c>
      <c r="K45" s="20"/>
      <c r="L45" s="21" t="s">
        <v>25</v>
      </c>
      <c r="M45" s="21" t="s">
        <v>26</v>
      </c>
      <c r="N45" s="22">
        <v>343.16</v>
      </c>
      <c r="O45" s="21" t="s">
        <v>43</v>
      </c>
      <c r="P45" s="21">
        <v>304</v>
      </c>
      <c r="Q45" s="21">
        <v>182</v>
      </c>
      <c r="R45" s="21" t="s">
        <v>28</v>
      </c>
    </row>
    <row r="46" spans="1:18" s="7" customFormat="1" ht="33.75" customHeight="1">
      <c r="A46" s="6"/>
      <c r="B46" s="69" t="s">
        <v>264</v>
      </c>
      <c r="C46" s="13" t="s">
        <v>215</v>
      </c>
      <c r="D46" s="70" t="s">
        <v>216</v>
      </c>
      <c r="E46" s="40" t="s">
        <v>265</v>
      </c>
      <c r="F46" s="40" t="s">
        <v>42</v>
      </c>
      <c r="G46" s="19">
        <v>387171.51</v>
      </c>
      <c r="H46" s="19"/>
      <c r="I46" s="20"/>
      <c r="J46" s="14">
        <f t="shared" si="0"/>
        <v>387171.51</v>
      </c>
      <c r="K46" s="20"/>
      <c r="L46" s="21" t="s">
        <v>25</v>
      </c>
      <c r="M46" s="21" t="s">
        <v>26</v>
      </c>
      <c r="N46" s="22">
        <v>85.85</v>
      </c>
      <c r="O46" s="21" t="s">
        <v>43</v>
      </c>
      <c r="P46" s="21">
        <v>88</v>
      </c>
      <c r="Q46" s="21">
        <v>123</v>
      </c>
      <c r="R46" s="21" t="s">
        <v>28</v>
      </c>
    </row>
    <row r="47" spans="1:18" s="7" customFormat="1" ht="26.25" customHeight="1">
      <c r="A47" s="6"/>
      <c r="B47" s="69" t="s">
        <v>266</v>
      </c>
      <c r="C47" s="13" t="s">
        <v>217</v>
      </c>
      <c r="D47" s="70" t="s">
        <v>218</v>
      </c>
      <c r="E47" s="40" t="s">
        <v>265</v>
      </c>
      <c r="F47" s="40" t="s">
        <v>42</v>
      </c>
      <c r="G47" s="19">
        <v>166169.37</v>
      </c>
      <c r="H47" s="19"/>
      <c r="I47" s="20"/>
      <c r="J47" s="14">
        <f t="shared" si="0"/>
        <v>166169.37</v>
      </c>
      <c r="K47" s="20"/>
      <c r="L47" s="21" t="s">
        <v>25</v>
      </c>
      <c r="M47" s="21" t="s">
        <v>26</v>
      </c>
      <c r="N47" s="22">
        <v>85</v>
      </c>
      <c r="O47" s="21" t="s">
        <v>43</v>
      </c>
      <c r="P47" s="21">
        <v>88</v>
      </c>
      <c r="Q47" s="21">
        <v>45</v>
      </c>
      <c r="R47" s="21" t="s">
        <v>28</v>
      </c>
    </row>
    <row r="48" spans="1:18" s="7" customFormat="1" ht="37.5" customHeight="1">
      <c r="A48" s="6"/>
      <c r="B48" s="69" t="s">
        <v>267</v>
      </c>
      <c r="C48" s="13" t="s">
        <v>219</v>
      </c>
      <c r="D48" s="70" t="s">
        <v>220</v>
      </c>
      <c r="E48" s="40" t="s">
        <v>268</v>
      </c>
      <c r="F48" s="40" t="s">
        <v>42</v>
      </c>
      <c r="G48" s="19">
        <v>434526.04</v>
      </c>
      <c r="H48" s="19"/>
      <c r="I48" s="20"/>
      <c r="J48" s="14">
        <f t="shared" si="0"/>
        <v>434526.04</v>
      </c>
      <c r="K48" s="20"/>
      <c r="L48" s="21" t="s">
        <v>25</v>
      </c>
      <c r="M48" s="21" t="s">
        <v>26</v>
      </c>
      <c r="N48" s="22">
        <v>190.4</v>
      </c>
      <c r="O48" s="21" t="s">
        <v>43</v>
      </c>
      <c r="P48" s="21">
        <v>80</v>
      </c>
      <c r="Q48" s="21">
        <v>171</v>
      </c>
      <c r="R48" s="21" t="s">
        <v>28</v>
      </c>
    </row>
    <row r="49" spans="1:25" s="7" customFormat="1" ht="33" customHeight="1">
      <c r="A49" s="6"/>
      <c r="B49" s="69" t="s">
        <v>269</v>
      </c>
      <c r="C49" s="13" t="s">
        <v>221</v>
      </c>
      <c r="D49" s="70" t="s">
        <v>222</v>
      </c>
      <c r="E49" s="40" t="s">
        <v>268</v>
      </c>
      <c r="F49" s="40" t="s">
        <v>42</v>
      </c>
      <c r="G49" s="19">
        <v>242338.29</v>
      </c>
      <c r="H49" s="19"/>
      <c r="I49" s="20"/>
      <c r="J49" s="14">
        <f t="shared" si="0"/>
        <v>242338.29</v>
      </c>
      <c r="K49" s="20"/>
      <c r="L49" s="21" t="s">
        <v>25</v>
      </c>
      <c r="M49" s="21" t="s">
        <v>26</v>
      </c>
      <c r="N49" s="22">
        <v>192.5</v>
      </c>
      <c r="O49" s="21" t="s">
        <v>43</v>
      </c>
      <c r="P49" s="21">
        <v>80</v>
      </c>
      <c r="Q49" s="21">
        <v>75</v>
      </c>
      <c r="R49" s="21" t="s">
        <v>28</v>
      </c>
    </row>
    <row r="50" spans="1:25" s="7" customFormat="1" ht="35.25" customHeight="1">
      <c r="A50" s="6"/>
      <c r="B50" s="69" t="s">
        <v>270</v>
      </c>
      <c r="C50" s="13" t="s">
        <v>223</v>
      </c>
      <c r="D50" s="70" t="s">
        <v>224</v>
      </c>
      <c r="E50" s="40" t="s">
        <v>271</v>
      </c>
      <c r="F50" s="40" t="s">
        <v>24</v>
      </c>
      <c r="G50" s="19">
        <v>236465.86</v>
      </c>
      <c r="H50" s="19"/>
      <c r="I50" s="20"/>
      <c r="J50" s="14">
        <f t="shared" si="0"/>
        <v>236465.86</v>
      </c>
      <c r="K50" s="20"/>
      <c r="L50" s="21" t="s">
        <v>25</v>
      </c>
      <c r="M50" s="21" t="s">
        <v>26</v>
      </c>
      <c r="N50" s="22">
        <v>175</v>
      </c>
      <c r="O50" s="21" t="s">
        <v>43</v>
      </c>
      <c r="P50" s="21">
        <v>132</v>
      </c>
      <c r="Q50" s="21">
        <v>64</v>
      </c>
      <c r="R50" s="21" t="s">
        <v>28</v>
      </c>
    </row>
    <row r="51" spans="1:25" s="7" customFormat="1" ht="42.75" customHeight="1">
      <c r="A51" s="6"/>
      <c r="B51" s="69" t="s">
        <v>272</v>
      </c>
      <c r="C51" s="13" t="s">
        <v>225</v>
      </c>
      <c r="D51" s="70" t="s">
        <v>226</v>
      </c>
      <c r="E51" s="40" t="s">
        <v>271</v>
      </c>
      <c r="F51" s="40" t="s">
        <v>24</v>
      </c>
      <c r="G51" s="19">
        <v>559043.36</v>
      </c>
      <c r="H51" s="19"/>
      <c r="I51" s="20"/>
      <c r="J51" s="14">
        <f t="shared" si="0"/>
        <v>559043.36</v>
      </c>
      <c r="K51" s="20"/>
      <c r="L51" s="21" t="s">
        <v>25</v>
      </c>
      <c r="M51" s="21" t="s">
        <v>26</v>
      </c>
      <c r="N51" s="22">
        <v>175.8</v>
      </c>
      <c r="O51" s="21" t="s">
        <v>43</v>
      </c>
      <c r="P51" s="21">
        <v>132</v>
      </c>
      <c r="Q51" s="21">
        <v>189</v>
      </c>
      <c r="R51" s="21" t="s">
        <v>28</v>
      </c>
    </row>
    <row r="52" spans="1:25" s="7" customFormat="1" ht="32.25" customHeight="1">
      <c r="A52" s="6"/>
      <c r="B52" s="69" t="s">
        <v>273</v>
      </c>
      <c r="C52" s="13" t="s">
        <v>227</v>
      </c>
      <c r="D52" s="70" t="s">
        <v>228</v>
      </c>
      <c r="E52" s="40" t="s">
        <v>274</v>
      </c>
      <c r="F52" s="40" t="s">
        <v>42</v>
      </c>
      <c r="G52" s="19">
        <v>377979.3</v>
      </c>
      <c r="H52" s="19"/>
      <c r="I52" s="20"/>
      <c r="J52" s="14">
        <f t="shared" si="0"/>
        <v>377979.3</v>
      </c>
      <c r="K52" s="20"/>
      <c r="L52" s="21" t="s">
        <v>25</v>
      </c>
      <c r="M52" s="21" t="s">
        <v>26</v>
      </c>
      <c r="N52" s="22">
        <v>85.85</v>
      </c>
      <c r="O52" s="21" t="s">
        <v>43</v>
      </c>
      <c r="P52" s="21">
        <v>80</v>
      </c>
      <c r="Q52" s="21">
        <v>121</v>
      </c>
      <c r="R52" s="21" t="s">
        <v>28</v>
      </c>
    </row>
    <row r="53" spans="1:25" s="7" customFormat="1" ht="36" customHeight="1">
      <c r="A53" s="6"/>
      <c r="B53" s="69" t="s">
        <v>275</v>
      </c>
      <c r="C53" s="13" t="s">
        <v>229</v>
      </c>
      <c r="D53" s="70" t="s">
        <v>230</v>
      </c>
      <c r="E53" s="40" t="s">
        <v>274</v>
      </c>
      <c r="F53" s="40" t="s">
        <v>42</v>
      </c>
      <c r="G53" s="19">
        <v>157398.66</v>
      </c>
      <c r="H53" s="19"/>
      <c r="I53" s="20"/>
      <c r="J53" s="14">
        <f t="shared" si="0"/>
        <v>157398.66</v>
      </c>
      <c r="K53" s="20"/>
      <c r="L53" s="21" t="s">
        <v>25</v>
      </c>
      <c r="M53" s="21" t="s">
        <v>26</v>
      </c>
      <c r="N53" s="22">
        <v>86</v>
      </c>
      <c r="O53" s="21" t="s">
        <v>43</v>
      </c>
      <c r="P53" s="21">
        <v>80</v>
      </c>
      <c r="Q53" s="21">
        <v>44</v>
      </c>
      <c r="R53" s="21" t="s">
        <v>28</v>
      </c>
    </row>
    <row r="54" spans="1:25" s="7" customFormat="1" ht="30.75" customHeight="1">
      <c r="A54" s="31"/>
      <c r="B54" s="13"/>
      <c r="C54" s="13"/>
      <c r="D54" s="45" t="s">
        <v>169</v>
      </c>
      <c r="E54" s="45"/>
      <c r="F54" s="45"/>
      <c r="G54" s="42">
        <f>SUM(G9:G53)</f>
        <v>40872653.449999996</v>
      </c>
      <c r="H54" s="42">
        <f>SUM(H35:H52)</f>
        <v>0</v>
      </c>
      <c r="I54" s="42">
        <f>SUM(I35:I52)</f>
        <v>0</v>
      </c>
      <c r="J54" s="42">
        <f>SUM(J9:J53)</f>
        <v>40872653.449999996</v>
      </c>
      <c r="K54" s="86"/>
      <c r="L54" s="13"/>
      <c r="M54" s="13"/>
      <c r="N54" s="18"/>
      <c r="O54" s="13"/>
      <c r="P54" s="13"/>
      <c r="Q54" s="13"/>
      <c r="R54" s="13"/>
    </row>
    <row r="55" spans="1:25" s="7" customFormat="1" ht="36" customHeight="1">
      <c r="A55" s="31"/>
      <c r="B55" s="62"/>
      <c r="C55" s="89" t="s">
        <v>170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44"/>
      <c r="T55" s="44"/>
      <c r="U55" s="44"/>
      <c r="V55" s="44"/>
      <c r="W55" s="44"/>
      <c r="X55" s="1"/>
      <c r="Y55" s="1"/>
    </row>
    <row r="56" spans="1:25" s="7" customFormat="1" ht="42.75" customHeight="1">
      <c r="A56" s="6"/>
      <c r="B56" s="40" t="s">
        <v>171</v>
      </c>
      <c r="C56" s="21" t="s">
        <v>149</v>
      </c>
      <c r="D56" s="65" t="s">
        <v>59</v>
      </c>
      <c r="E56" s="66" t="s">
        <v>60</v>
      </c>
      <c r="F56" s="66" t="s">
        <v>42</v>
      </c>
      <c r="G56" s="19">
        <v>0</v>
      </c>
      <c r="H56" s="67"/>
      <c r="I56" s="67"/>
      <c r="J56" s="19">
        <f>G56</f>
        <v>0</v>
      </c>
      <c r="K56" s="68"/>
      <c r="L56" s="21" t="s">
        <v>25</v>
      </c>
      <c r="M56" s="21" t="s">
        <v>61</v>
      </c>
      <c r="N56" s="22">
        <v>1530.04</v>
      </c>
      <c r="O56" s="21" t="s">
        <v>43</v>
      </c>
      <c r="P56" s="21">
        <v>174</v>
      </c>
      <c r="Q56" s="21">
        <v>612</v>
      </c>
      <c r="R56" s="21" t="s">
        <v>150</v>
      </c>
    </row>
    <row r="57" spans="1:25" s="7" customFormat="1" ht="41.25" customHeight="1">
      <c r="A57" s="6"/>
      <c r="B57" s="11" t="s">
        <v>171</v>
      </c>
      <c r="C57" s="13" t="s">
        <v>151</v>
      </c>
      <c r="D57" s="25" t="s">
        <v>152</v>
      </c>
      <c r="E57" s="13" t="s">
        <v>62</v>
      </c>
      <c r="F57" s="13" t="s">
        <v>42</v>
      </c>
      <c r="G57" s="14">
        <v>0</v>
      </c>
      <c r="H57" s="28"/>
      <c r="I57" s="28"/>
      <c r="J57" s="14">
        <f>G57</f>
        <v>0</v>
      </c>
      <c r="K57" s="12"/>
      <c r="L57" s="13" t="s">
        <v>25</v>
      </c>
      <c r="M57" s="13" t="s">
        <v>61</v>
      </c>
      <c r="N57" s="18">
        <v>710.59</v>
      </c>
      <c r="O57" s="13" t="s">
        <v>43</v>
      </c>
      <c r="P57" s="13">
        <v>184</v>
      </c>
      <c r="Q57" s="13">
        <v>291</v>
      </c>
      <c r="R57" s="13" t="s">
        <v>150</v>
      </c>
    </row>
    <row r="58" spans="1:25" s="7" customFormat="1" ht="25.5" customHeight="1">
      <c r="A58" s="6"/>
      <c r="B58" s="11" t="s">
        <v>171</v>
      </c>
      <c r="C58" s="13" t="s">
        <v>153</v>
      </c>
      <c r="D58" s="27" t="s">
        <v>162</v>
      </c>
      <c r="E58" s="13" t="s">
        <v>63</v>
      </c>
      <c r="F58" s="13" t="s">
        <v>42</v>
      </c>
      <c r="G58" s="14">
        <v>0</v>
      </c>
      <c r="H58" s="28"/>
      <c r="I58" s="28"/>
      <c r="J58" s="14">
        <f t="shared" ref="J58" si="1">G58</f>
        <v>0</v>
      </c>
      <c r="K58" s="12"/>
      <c r="L58" s="13" t="s">
        <v>25</v>
      </c>
      <c r="M58" s="13" t="s">
        <v>61</v>
      </c>
      <c r="N58" s="18">
        <v>1549.95</v>
      </c>
      <c r="O58" s="13" t="s">
        <v>43</v>
      </c>
      <c r="P58" s="13">
        <v>164</v>
      </c>
      <c r="Q58" s="13">
        <v>601</v>
      </c>
      <c r="R58" s="13" t="s">
        <v>150</v>
      </c>
    </row>
    <row r="59" spans="1:25" s="7" customFormat="1" ht="43.5" customHeight="1">
      <c r="A59" s="6"/>
      <c r="B59" s="11" t="s">
        <v>65</v>
      </c>
      <c r="C59" s="13" t="s">
        <v>176</v>
      </c>
      <c r="D59" s="25" t="s">
        <v>161</v>
      </c>
      <c r="E59" s="24" t="s">
        <v>60</v>
      </c>
      <c r="F59" s="24" t="s">
        <v>42</v>
      </c>
      <c r="G59" s="14">
        <v>1515979.54</v>
      </c>
      <c r="H59" s="28"/>
      <c r="I59" s="28"/>
      <c r="J59" s="14">
        <f>G59</f>
        <v>1515979.54</v>
      </c>
      <c r="K59" s="12"/>
      <c r="L59" s="13" t="s">
        <v>25</v>
      </c>
      <c r="M59" s="13" t="s">
        <v>61</v>
      </c>
      <c r="N59" s="18">
        <v>1530.04</v>
      </c>
      <c r="O59" s="13" t="s">
        <v>43</v>
      </c>
      <c r="P59" s="13">
        <v>174</v>
      </c>
      <c r="Q59" s="13">
        <v>624</v>
      </c>
      <c r="R59" s="13" t="s">
        <v>28</v>
      </c>
    </row>
    <row r="60" spans="1:25" s="7" customFormat="1" ht="37.5" customHeight="1">
      <c r="A60" s="6"/>
      <c r="B60" s="11" t="s">
        <v>64</v>
      </c>
      <c r="C60" s="13" t="s">
        <v>177</v>
      </c>
      <c r="D60" s="25" t="s">
        <v>152</v>
      </c>
      <c r="E60" s="13" t="s">
        <v>62</v>
      </c>
      <c r="F60" s="13" t="s">
        <v>42</v>
      </c>
      <c r="G60" s="14">
        <v>823183.68</v>
      </c>
      <c r="H60" s="28"/>
      <c r="I60" s="28"/>
      <c r="J60" s="14">
        <f>G60</f>
        <v>823183.68</v>
      </c>
      <c r="K60" s="12"/>
      <c r="L60" s="13" t="s">
        <v>25</v>
      </c>
      <c r="M60" s="13" t="s">
        <v>61</v>
      </c>
      <c r="N60" s="18">
        <v>710.59</v>
      </c>
      <c r="O60" s="13" t="s">
        <v>43</v>
      </c>
      <c r="P60" s="13">
        <v>184</v>
      </c>
      <c r="Q60" s="13">
        <v>314</v>
      </c>
      <c r="R60" s="13" t="s">
        <v>28</v>
      </c>
    </row>
    <row r="61" spans="1:25" s="7" customFormat="1" ht="25.5" customHeight="1">
      <c r="A61" s="6"/>
      <c r="B61" s="11" t="s">
        <v>65</v>
      </c>
      <c r="C61" s="13" t="s">
        <v>172</v>
      </c>
      <c r="D61" s="27" t="s">
        <v>162</v>
      </c>
      <c r="E61" s="13" t="s">
        <v>63</v>
      </c>
      <c r="F61" s="13" t="s">
        <v>42</v>
      </c>
      <c r="G61" s="14">
        <v>1518004.5</v>
      </c>
      <c r="H61" s="28"/>
      <c r="I61" s="28"/>
      <c r="J61" s="14">
        <f t="shared" ref="J61:J69" si="2">G61</f>
        <v>1518004.5</v>
      </c>
      <c r="K61" s="12"/>
      <c r="L61" s="13" t="s">
        <v>25</v>
      </c>
      <c r="M61" s="13" t="s">
        <v>61</v>
      </c>
      <c r="N61" s="18">
        <v>1549.95</v>
      </c>
      <c r="O61" s="13" t="s">
        <v>43</v>
      </c>
      <c r="P61" s="13">
        <v>164</v>
      </c>
      <c r="Q61" s="13">
        <v>625</v>
      </c>
      <c r="R61" s="13" t="s">
        <v>28</v>
      </c>
    </row>
    <row r="62" spans="1:25" s="7" customFormat="1" ht="68.25" customHeight="1">
      <c r="A62" s="6"/>
      <c r="B62" s="11" t="s">
        <v>66</v>
      </c>
      <c r="C62" s="13" t="s">
        <v>67</v>
      </c>
      <c r="D62" s="27" t="s">
        <v>165</v>
      </c>
      <c r="E62" s="13" t="s">
        <v>68</v>
      </c>
      <c r="F62" s="13" t="s">
        <v>42</v>
      </c>
      <c r="G62" s="14">
        <v>3122291.12</v>
      </c>
      <c r="H62" s="28"/>
      <c r="I62" s="28"/>
      <c r="J62" s="14">
        <f t="shared" si="2"/>
        <v>3122291.12</v>
      </c>
      <c r="K62" s="12"/>
      <c r="L62" s="13" t="s">
        <v>25</v>
      </c>
      <c r="M62" s="13" t="s">
        <v>61</v>
      </c>
      <c r="N62" s="18">
        <v>2783.84</v>
      </c>
      <c r="O62" s="13" t="s">
        <v>43</v>
      </c>
      <c r="P62" s="13">
        <v>140</v>
      </c>
      <c r="Q62" s="13">
        <v>1135.0999999999999</v>
      </c>
      <c r="R62" s="13" t="s">
        <v>28</v>
      </c>
    </row>
    <row r="63" spans="1:25" s="7" customFormat="1" ht="34.5" customHeight="1">
      <c r="A63" s="6"/>
      <c r="B63" s="11" t="s">
        <v>163</v>
      </c>
      <c r="C63" s="13" t="s">
        <v>154</v>
      </c>
      <c r="D63" s="27" t="s">
        <v>155</v>
      </c>
      <c r="E63" s="13" t="s">
        <v>148</v>
      </c>
      <c r="F63" s="13" t="s">
        <v>42</v>
      </c>
      <c r="G63" s="14">
        <v>1902484.48</v>
      </c>
      <c r="H63" s="28"/>
      <c r="I63" s="28"/>
      <c r="J63" s="14">
        <f t="shared" si="2"/>
        <v>1902484.48</v>
      </c>
      <c r="K63" s="12"/>
      <c r="L63" s="13" t="s">
        <v>25</v>
      </c>
      <c r="M63" s="13" t="s">
        <v>61</v>
      </c>
      <c r="N63" s="18">
        <v>1591.69</v>
      </c>
      <c r="O63" s="13" t="s">
        <v>43</v>
      </c>
      <c r="P63" s="13">
        <v>140</v>
      </c>
      <c r="Q63" s="13">
        <v>502</v>
      </c>
      <c r="R63" s="13" t="s">
        <v>28</v>
      </c>
    </row>
    <row r="64" spans="1:25" s="7" customFormat="1" ht="33" customHeight="1">
      <c r="A64" s="6"/>
      <c r="B64" s="11" t="s">
        <v>156</v>
      </c>
      <c r="C64" s="13" t="s">
        <v>157</v>
      </c>
      <c r="D64" s="27" t="s">
        <v>158</v>
      </c>
      <c r="E64" s="13" t="s">
        <v>159</v>
      </c>
      <c r="F64" s="13" t="s">
        <v>42</v>
      </c>
      <c r="G64" s="14">
        <v>1519984.41</v>
      </c>
      <c r="H64" s="28"/>
      <c r="I64" s="28"/>
      <c r="J64" s="14">
        <f t="shared" si="2"/>
        <v>1519984.41</v>
      </c>
      <c r="K64" s="12"/>
      <c r="L64" s="13" t="s">
        <v>25</v>
      </c>
      <c r="M64" s="13" t="s">
        <v>61</v>
      </c>
      <c r="N64" s="18">
        <v>1258.55</v>
      </c>
      <c r="O64" s="13" t="s">
        <v>43</v>
      </c>
      <c r="P64" s="13">
        <v>128</v>
      </c>
      <c r="Q64" s="13">
        <v>375</v>
      </c>
      <c r="R64" s="13" t="s">
        <v>28</v>
      </c>
    </row>
    <row r="65" spans="1:18" s="7" customFormat="1" ht="39" customHeight="1">
      <c r="A65" s="6"/>
      <c r="B65" s="69" t="s">
        <v>276</v>
      </c>
      <c r="C65" s="13" t="s">
        <v>231</v>
      </c>
      <c r="D65" s="27" t="s">
        <v>232</v>
      </c>
      <c r="E65" s="13" t="s">
        <v>23</v>
      </c>
      <c r="F65" s="13" t="s">
        <v>42</v>
      </c>
      <c r="G65" s="14">
        <v>15112.94</v>
      </c>
      <c r="H65" s="28"/>
      <c r="I65" s="28"/>
      <c r="J65" s="14">
        <f t="shared" si="2"/>
        <v>15112.94</v>
      </c>
      <c r="K65" s="12"/>
      <c r="L65" s="13" t="s">
        <v>25</v>
      </c>
      <c r="M65" s="13" t="s">
        <v>233</v>
      </c>
      <c r="N65" s="18">
        <v>1</v>
      </c>
      <c r="O65" s="13" t="s">
        <v>43</v>
      </c>
      <c r="P65" s="13">
        <v>1200</v>
      </c>
      <c r="Q65" s="13">
        <v>6</v>
      </c>
      <c r="R65" s="13" t="s">
        <v>28</v>
      </c>
    </row>
    <row r="66" spans="1:18" s="7" customFormat="1" ht="44.25" customHeight="1">
      <c r="A66" s="6"/>
      <c r="B66" s="69" t="s">
        <v>276</v>
      </c>
      <c r="C66" s="13" t="s">
        <v>234</v>
      </c>
      <c r="D66" s="27" t="s">
        <v>235</v>
      </c>
      <c r="E66" s="13" t="s">
        <v>236</v>
      </c>
      <c r="F66" s="13" t="s">
        <v>42</v>
      </c>
      <c r="G66" s="14">
        <v>40056.129999999997</v>
      </c>
      <c r="H66" s="28"/>
      <c r="I66" s="28"/>
      <c r="J66" s="14">
        <f t="shared" si="2"/>
        <v>40056.129999999997</v>
      </c>
      <c r="K66" s="12"/>
      <c r="L66" s="13" t="s">
        <v>25</v>
      </c>
      <c r="M66" s="13" t="s">
        <v>233</v>
      </c>
      <c r="N66" s="18">
        <v>1</v>
      </c>
      <c r="O66" s="13" t="s">
        <v>43</v>
      </c>
      <c r="P66" s="13">
        <v>3470</v>
      </c>
      <c r="Q66" s="13">
        <v>14</v>
      </c>
      <c r="R66" s="13" t="s">
        <v>28</v>
      </c>
    </row>
    <row r="67" spans="1:18" s="7" customFormat="1" ht="45" customHeight="1">
      <c r="A67" s="6"/>
      <c r="B67" s="69" t="s">
        <v>276</v>
      </c>
      <c r="C67" s="13" t="s">
        <v>237</v>
      </c>
      <c r="D67" s="27" t="s">
        <v>238</v>
      </c>
      <c r="E67" s="13" t="s">
        <v>239</v>
      </c>
      <c r="F67" s="13" t="s">
        <v>42</v>
      </c>
      <c r="G67" s="14">
        <v>82317.86</v>
      </c>
      <c r="H67" s="28"/>
      <c r="I67" s="28"/>
      <c r="J67" s="14">
        <f t="shared" si="2"/>
        <v>82317.86</v>
      </c>
      <c r="K67" s="12"/>
      <c r="L67" s="13" t="s">
        <v>25</v>
      </c>
      <c r="M67" s="13" t="s">
        <v>233</v>
      </c>
      <c r="N67" s="18">
        <v>1</v>
      </c>
      <c r="O67" s="13" t="s">
        <v>43</v>
      </c>
      <c r="P67" s="13">
        <v>660</v>
      </c>
      <c r="Q67" s="13">
        <v>36</v>
      </c>
      <c r="R67" s="13" t="s">
        <v>28</v>
      </c>
    </row>
    <row r="68" spans="1:18" s="7" customFormat="1" ht="46.5" customHeight="1">
      <c r="A68" s="6"/>
      <c r="B68" s="69" t="s">
        <v>276</v>
      </c>
      <c r="C68" s="13" t="s">
        <v>241</v>
      </c>
      <c r="D68" s="27" t="s">
        <v>277</v>
      </c>
      <c r="E68" s="13" t="s">
        <v>242</v>
      </c>
      <c r="F68" s="13" t="s">
        <v>42</v>
      </c>
      <c r="G68" s="14">
        <v>28706.74</v>
      </c>
      <c r="H68" s="28"/>
      <c r="I68" s="28"/>
      <c r="J68" s="14">
        <f t="shared" si="2"/>
        <v>28706.74</v>
      </c>
      <c r="K68" s="12"/>
      <c r="L68" s="13" t="s">
        <v>25</v>
      </c>
      <c r="M68" s="13" t="s">
        <v>233</v>
      </c>
      <c r="N68" s="18">
        <v>1</v>
      </c>
      <c r="O68" s="13" t="s">
        <v>43</v>
      </c>
      <c r="P68" s="13">
        <v>660</v>
      </c>
      <c r="Q68" s="13">
        <v>11</v>
      </c>
      <c r="R68" s="13" t="s">
        <v>28</v>
      </c>
    </row>
    <row r="69" spans="1:18" s="7" customFormat="1" ht="55.5" customHeight="1">
      <c r="A69" s="6"/>
      <c r="B69" s="69" t="s">
        <v>276</v>
      </c>
      <c r="C69" s="13" t="s">
        <v>240</v>
      </c>
      <c r="D69" s="27" t="s">
        <v>278</v>
      </c>
      <c r="E69" s="13" t="s">
        <v>279</v>
      </c>
      <c r="F69" s="13" t="s">
        <v>42</v>
      </c>
      <c r="G69" s="14">
        <v>53550.62</v>
      </c>
      <c r="H69" s="28"/>
      <c r="I69" s="28"/>
      <c r="J69" s="14">
        <f t="shared" si="2"/>
        <v>53550.62</v>
      </c>
      <c r="K69" s="12"/>
      <c r="L69" s="13" t="s">
        <v>25</v>
      </c>
      <c r="M69" s="13" t="s">
        <v>233</v>
      </c>
      <c r="N69" s="18">
        <v>1</v>
      </c>
      <c r="O69" s="13" t="s">
        <v>43</v>
      </c>
      <c r="P69" s="13">
        <v>3462</v>
      </c>
      <c r="Q69" s="13">
        <v>23</v>
      </c>
      <c r="R69" s="13" t="s">
        <v>28</v>
      </c>
    </row>
    <row r="70" spans="1:18" s="7" customFormat="1" ht="24" customHeight="1">
      <c r="A70" s="6"/>
      <c r="B70" s="60"/>
      <c r="C70" s="13"/>
      <c r="D70" s="45" t="s">
        <v>169</v>
      </c>
      <c r="E70" s="45"/>
      <c r="F70" s="45"/>
      <c r="G70" s="42">
        <f>SUM(G56:G69)</f>
        <v>10621672.02</v>
      </c>
      <c r="H70" s="41">
        <f>SUM(H56:H61)</f>
        <v>0</v>
      </c>
      <c r="I70" s="41">
        <f>SUM(I56:I61)</f>
        <v>0</v>
      </c>
      <c r="J70" s="42">
        <f>SUM(J56:J69)</f>
        <v>10621672.02</v>
      </c>
      <c r="K70" s="41"/>
      <c r="L70" s="46"/>
      <c r="M70" s="46"/>
      <c r="N70" s="47"/>
      <c r="O70" s="45"/>
      <c r="P70" s="45"/>
      <c r="Q70" s="45"/>
      <c r="R70" s="45"/>
    </row>
    <row r="71" spans="1:18" s="7" customFormat="1" ht="41.25" customHeight="1">
      <c r="A71" s="31"/>
      <c r="B71" s="62"/>
      <c r="C71" s="89" t="s">
        <v>173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90"/>
    </row>
    <row r="72" spans="1:18" s="10" customFormat="1" ht="31.5" customHeight="1">
      <c r="A72" s="6"/>
      <c r="B72" s="61" t="s">
        <v>69</v>
      </c>
      <c r="C72" s="24" t="s">
        <v>70</v>
      </c>
      <c r="D72" s="25" t="s">
        <v>71</v>
      </c>
      <c r="E72" s="24" t="s">
        <v>72</v>
      </c>
      <c r="F72" s="24" t="s">
        <v>73</v>
      </c>
      <c r="G72" s="14">
        <v>2025</v>
      </c>
      <c r="H72" s="14"/>
      <c r="I72" s="14"/>
      <c r="J72" s="14">
        <f t="shared" ref="J72:J89" si="3">G72</f>
        <v>2025</v>
      </c>
      <c r="K72" s="14"/>
      <c r="L72" s="24" t="s">
        <v>25</v>
      </c>
      <c r="M72" s="24" t="s">
        <v>74</v>
      </c>
      <c r="N72" s="26">
        <v>1</v>
      </c>
      <c r="O72" s="24" t="s">
        <v>75</v>
      </c>
      <c r="P72" s="24">
        <v>4</v>
      </c>
      <c r="Q72" s="24">
        <v>0</v>
      </c>
      <c r="R72" s="24" t="s">
        <v>28</v>
      </c>
    </row>
    <row r="73" spans="1:18" s="10" customFormat="1" ht="36" customHeight="1">
      <c r="A73" s="6"/>
      <c r="B73" s="23" t="s">
        <v>69</v>
      </c>
      <c r="C73" s="24" t="s">
        <v>76</v>
      </c>
      <c r="D73" s="25" t="s">
        <v>77</v>
      </c>
      <c r="E73" s="24" t="s">
        <v>78</v>
      </c>
      <c r="F73" s="24" t="s">
        <v>73</v>
      </c>
      <c r="G73" s="14">
        <v>42525</v>
      </c>
      <c r="H73" s="14"/>
      <c r="I73" s="14"/>
      <c r="J73" s="14">
        <f t="shared" si="3"/>
        <v>42525</v>
      </c>
      <c r="K73" s="14"/>
      <c r="L73" s="24" t="s">
        <v>25</v>
      </c>
      <c r="M73" s="24" t="s">
        <v>74</v>
      </c>
      <c r="N73" s="26">
        <v>21</v>
      </c>
      <c r="O73" s="24" t="s">
        <v>75</v>
      </c>
      <c r="P73" s="24">
        <v>84</v>
      </c>
      <c r="Q73" s="24">
        <v>0</v>
      </c>
      <c r="R73" s="24" t="s">
        <v>28</v>
      </c>
    </row>
    <row r="74" spans="1:18" s="10" customFormat="1" ht="33" customHeight="1">
      <c r="A74" s="6"/>
      <c r="B74" s="23" t="s">
        <v>69</v>
      </c>
      <c r="C74" s="24" t="s">
        <v>79</v>
      </c>
      <c r="D74" s="25" t="s">
        <v>80</v>
      </c>
      <c r="E74" s="24" t="s">
        <v>81</v>
      </c>
      <c r="F74" s="24" t="s">
        <v>73</v>
      </c>
      <c r="G74" s="14">
        <v>6075</v>
      </c>
      <c r="H74" s="14"/>
      <c r="I74" s="14"/>
      <c r="J74" s="14">
        <f t="shared" si="3"/>
        <v>6075</v>
      </c>
      <c r="K74" s="14"/>
      <c r="L74" s="24" t="s">
        <v>25</v>
      </c>
      <c r="M74" s="24" t="s">
        <v>74</v>
      </c>
      <c r="N74" s="26">
        <v>3</v>
      </c>
      <c r="O74" s="24" t="s">
        <v>75</v>
      </c>
      <c r="P74" s="24">
        <v>12</v>
      </c>
      <c r="Q74" s="24">
        <v>0</v>
      </c>
      <c r="R74" s="24" t="s">
        <v>28</v>
      </c>
    </row>
    <row r="75" spans="1:18" s="10" customFormat="1" ht="38.25" customHeight="1">
      <c r="A75" s="6"/>
      <c r="B75" s="23" t="s">
        <v>69</v>
      </c>
      <c r="C75" s="24" t="s">
        <v>82</v>
      </c>
      <c r="D75" s="25" t="s">
        <v>83</v>
      </c>
      <c r="E75" s="24" t="s">
        <v>84</v>
      </c>
      <c r="F75" s="24" t="s">
        <v>73</v>
      </c>
      <c r="G75" s="14">
        <v>8100</v>
      </c>
      <c r="H75" s="14"/>
      <c r="I75" s="14"/>
      <c r="J75" s="14">
        <f t="shared" si="3"/>
        <v>8100</v>
      </c>
      <c r="K75" s="14"/>
      <c r="L75" s="24" t="s">
        <v>25</v>
      </c>
      <c r="M75" s="24" t="s">
        <v>74</v>
      </c>
      <c r="N75" s="26">
        <v>4</v>
      </c>
      <c r="O75" s="24" t="s">
        <v>75</v>
      </c>
      <c r="P75" s="24">
        <v>16</v>
      </c>
      <c r="Q75" s="24">
        <v>0</v>
      </c>
      <c r="R75" s="24" t="s">
        <v>28</v>
      </c>
    </row>
    <row r="76" spans="1:18" s="10" customFormat="1" ht="33.75" customHeight="1">
      <c r="A76" s="6"/>
      <c r="B76" s="23" t="s">
        <v>69</v>
      </c>
      <c r="C76" s="24" t="s">
        <v>85</v>
      </c>
      <c r="D76" s="25" t="s">
        <v>86</v>
      </c>
      <c r="E76" s="24" t="s">
        <v>87</v>
      </c>
      <c r="F76" s="24" t="s">
        <v>73</v>
      </c>
      <c r="G76" s="14">
        <v>22275</v>
      </c>
      <c r="H76" s="14"/>
      <c r="I76" s="14"/>
      <c r="J76" s="14">
        <f t="shared" si="3"/>
        <v>22275</v>
      </c>
      <c r="K76" s="14"/>
      <c r="L76" s="24" t="s">
        <v>25</v>
      </c>
      <c r="M76" s="24" t="s">
        <v>74</v>
      </c>
      <c r="N76" s="26">
        <v>11</v>
      </c>
      <c r="O76" s="24" t="s">
        <v>75</v>
      </c>
      <c r="P76" s="24">
        <v>44</v>
      </c>
      <c r="Q76" s="24">
        <v>0</v>
      </c>
      <c r="R76" s="24" t="s">
        <v>28</v>
      </c>
    </row>
    <row r="77" spans="1:18" s="10" customFormat="1" ht="35.25" customHeight="1">
      <c r="A77" s="6"/>
      <c r="B77" s="23" t="s">
        <v>69</v>
      </c>
      <c r="C77" s="24" t="s">
        <v>88</v>
      </c>
      <c r="D77" s="25" t="s">
        <v>71</v>
      </c>
      <c r="E77" s="24" t="s">
        <v>89</v>
      </c>
      <c r="F77" s="24" t="s">
        <v>73</v>
      </c>
      <c r="G77" s="14">
        <v>2025</v>
      </c>
      <c r="H77" s="14"/>
      <c r="I77" s="14"/>
      <c r="J77" s="14">
        <f t="shared" si="3"/>
        <v>2025</v>
      </c>
      <c r="K77" s="14"/>
      <c r="L77" s="24" t="s">
        <v>25</v>
      </c>
      <c r="M77" s="24" t="s">
        <v>74</v>
      </c>
      <c r="N77" s="26">
        <v>1</v>
      </c>
      <c r="O77" s="24" t="s">
        <v>75</v>
      </c>
      <c r="P77" s="24">
        <v>4</v>
      </c>
      <c r="Q77" s="24">
        <v>0</v>
      </c>
      <c r="R77" s="24" t="s">
        <v>28</v>
      </c>
    </row>
    <row r="78" spans="1:18" s="10" customFormat="1" ht="33.75" customHeight="1">
      <c r="A78" s="6"/>
      <c r="B78" s="23" t="s">
        <v>69</v>
      </c>
      <c r="C78" s="24" t="s">
        <v>90</v>
      </c>
      <c r="D78" s="25" t="s">
        <v>80</v>
      </c>
      <c r="E78" s="24" t="s">
        <v>180</v>
      </c>
      <c r="F78" s="24" t="s">
        <v>73</v>
      </c>
      <c r="G78" s="14">
        <v>6075</v>
      </c>
      <c r="H78" s="14"/>
      <c r="I78" s="14"/>
      <c r="J78" s="14">
        <f t="shared" si="3"/>
        <v>6075</v>
      </c>
      <c r="K78" s="14"/>
      <c r="L78" s="24" t="s">
        <v>25</v>
      </c>
      <c r="M78" s="24" t="s">
        <v>74</v>
      </c>
      <c r="N78" s="26">
        <v>3</v>
      </c>
      <c r="O78" s="24" t="s">
        <v>75</v>
      </c>
      <c r="P78" s="24">
        <v>12</v>
      </c>
      <c r="Q78" s="24">
        <v>0</v>
      </c>
      <c r="R78" s="24" t="s">
        <v>28</v>
      </c>
    </row>
    <row r="79" spans="1:18" s="10" customFormat="1" ht="33" customHeight="1">
      <c r="A79" s="6"/>
      <c r="B79" s="23" t="s">
        <v>69</v>
      </c>
      <c r="C79" s="24" t="s">
        <v>91</v>
      </c>
      <c r="D79" s="25" t="s">
        <v>92</v>
      </c>
      <c r="E79" s="24" t="s">
        <v>93</v>
      </c>
      <c r="F79" s="24" t="s">
        <v>73</v>
      </c>
      <c r="G79" s="14">
        <v>12150</v>
      </c>
      <c r="H79" s="14"/>
      <c r="I79" s="14"/>
      <c r="J79" s="14">
        <f t="shared" si="3"/>
        <v>12150</v>
      </c>
      <c r="K79" s="14"/>
      <c r="L79" s="24" t="s">
        <v>25</v>
      </c>
      <c r="M79" s="24" t="s">
        <v>74</v>
      </c>
      <c r="N79" s="26">
        <v>6</v>
      </c>
      <c r="O79" s="24" t="s">
        <v>75</v>
      </c>
      <c r="P79" s="24">
        <v>24</v>
      </c>
      <c r="Q79" s="24">
        <v>0</v>
      </c>
      <c r="R79" s="24" t="s">
        <v>28</v>
      </c>
    </row>
    <row r="80" spans="1:18" s="10" customFormat="1" ht="34.5" customHeight="1">
      <c r="A80" s="6"/>
      <c r="B80" s="23" t="s">
        <v>69</v>
      </c>
      <c r="C80" s="24" t="s">
        <v>94</v>
      </c>
      <c r="D80" s="25" t="s">
        <v>83</v>
      </c>
      <c r="E80" s="24" t="s">
        <v>95</v>
      </c>
      <c r="F80" s="24" t="s">
        <v>73</v>
      </c>
      <c r="G80" s="14">
        <v>8100</v>
      </c>
      <c r="H80" s="14"/>
      <c r="I80" s="14"/>
      <c r="J80" s="14">
        <f t="shared" si="3"/>
        <v>8100</v>
      </c>
      <c r="K80" s="14"/>
      <c r="L80" s="24" t="s">
        <v>25</v>
      </c>
      <c r="M80" s="24" t="s">
        <v>74</v>
      </c>
      <c r="N80" s="26">
        <v>4</v>
      </c>
      <c r="O80" s="24" t="s">
        <v>75</v>
      </c>
      <c r="P80" s="24">
        <v>16</v>
      </c>
      <c r="Q80" s="24">
        <v>0</v>
      </c>
      <c r="R80" s="24" t="s">
        <v>28</v>
      </c>
    </row>
    <row r="81" spans="1:18" s="10" customFormat="1" ht="33.75" customHeight="1">
      <c r="A81" s="6"/>
      <c r="B81" s="23" t="s">
        <v>69</v>
      </c>
      <c r="C81" s="24" t="s">
        <v>96</v>
      </c>
      <c r="D81" s="25" t="s">
        <v>71</v>
      </c>
      <c r="E81" s="24" t="s">
        <v>97</v>
      </c>
      <c r="F81" s="24" t="s">
        <v>73</v>
      </c>
      <c r="G81" s="14">
        <v>2025</v>
      </c>
      <c r="H81" s="14"/>
      <c r="I81" s="14"/>
      <c r="J81" s="14">
        <f t="shared" si="3"/>
        <v>2025</v>
      </c>
      <c r="K81" s="14"/>
      <c r="L81" s="24" t="s">
        <v>25</v>
      </c>
      <c r="M81" s="24" t="s">
        <v>74</v>
      </c>
      <c r="N81" s="26">
        <v>1</v>
      </c>
      <c r="O81" s="24" t="s">
        <v>75</v>
      </c>
      <c r="P81" s="24">
        <v>4</v>
      </c>
      <c r="Q81" s="24">
        <v>0</v>
      </c>
      <c r="R81" s="24" t="s">
        <v>28</v>
      </c>
    </row>
    <row r="82" spans="1:18" s="10" customFormat="1" ht="33.75" customHeight="1">
      <c r="A82" s="6"/>
      <c r="B82" s="23" t="s">
        <v>69</v>
      </c>
      <c r="C82" s="24" t="s">
        <v>98</v>
      </c>
      <c r="D82" s="25" t="s">
        <v>99</v>
      </c>
      <c r="E82" s="24" t="s">
        <v>100</v>
      </c>
      <c r="F82" s="24" t="s">
        <v>73</v>
      </c>
      <c r="G82" s="14">
        <v>24300</v>
      </c>
      <c r="H82" s="14"/>
      <c r="I82" s="14"/>
      <c r="J82" s="14">
        <f t="shared" si="3"/>
        <v>24300</v>
      </c>
      <c r="K82" s="14"/>
      <c r="L82" s="24" t="s">
        <v>25</v>
      </c>
      <c r="M82" s="24" t="s">
        <v>74</v>
      </c>
      <c r="N82" s="26">
        <v>12</v>
      </c>
      <c r="O82" s="24" t="s">
        <v>75</v>
      </c>
      <c r="P82" s="24">
        <v>48</v>
      </c>
      <c r="Q82" s="24">
        <v>0</v>
      </c>
      <c r="R82" s="24" t="s">
        <v>28</v>
      </c>
    </row>
    <row r="83" spans="1:18" s="10" customFormat="1" ht="33" customHeight="1">
      <c r="A83" s="6"/>
      <c r="B83" s="23" t="s">
        <v>69</v>
      </c>
      <c r="C83" s="24" t="s">
        <v>101</v>
      </c>
      <c r="D83" s="25" t="s">
        <v>102</v>
      </c>
      <c r="E83" s="24" t="s">
        <v>103</v>
      </c>
      <c r="F83" s="24" t="s">
        <v>73</v>
      </c>
      <c r="G83" s="14">
        <v>4050</v>
      </c>
      <c r="H83" s="14"/>
      <c r="I83" s="14"/>
      <c r="J83" s="14">
        <f t="shared" si="3"/>
        <v>4050</v>
      </c>
      <c r="K83" s="14"/>
      <c r="L83" s="24" t="s">
        <v>25</v>
      </c>
      <c r="M83" s="24" t="s">
        <v>74</v>
      </c>
      <c r="N83" s="26">
        <v>2</v>
      </c>
      <c r="O83" s="24" t="s">
        <v>75</v>
      </c>
      <c r="P83" s="24">
        <v>8</v>
      </c>
      <c r="Q83" s="24">
        <v>0</v>
      </c>
      <c r="R83" s="24" t="s">
        <v>28</v>
      </c>
    </row>
    <row r="84" spans="1:18" s="10" customFormat="1" ht="34.5" customHeight="1">
      <c r="A84" s="6"/>
      <c r="B84" s="23" t="s">
        <v>69</v>
      </c>
      <c r="C84" s="24" t="s">
        <v>104</v>
      </c>
      <c r="D84" s="25" t="s">
        <v>105</v>
      </c>
      <c r="E84" s="24" t="s">
        <v>106</v>
      </c>
      <c r="F84" s="24" t="s">
        <v>73</v>
      </c>
      <c r="G84" s="14">
        <v>6075</v>
      </c>
      <c r="H84" s="14"/>
      <c r="I84" s="14"/>
      <c r="J84" s="14">
        <f t="shared" si="3"/>
        <v>6075</v>
      </c>
      <c r="K84" s="14"/>
      <c r="L84" s="24" t="s">
        <v>25</v>
      </c>
      <c r="M84" s="24" t="s">
        <v>74</v>
      </c>
      <c r="N84" s="26">
        <v>3</v>
      </c>
      <c r="O84" s="24" t="s">
        <v>75</v>
      </c>
      <c r="P84" s="24">
        <v>12</v>
      </c>
      <c r="Q84" s="24">
        <v>0</v>
      </c>
      <c r="R84" s="24" t="s">
        <v>28</v>
      </c>
    </row>
    <row r="85" spans="1:18" s="10" customFormat="1" ht="32.25" customHeight="1">
      <c r="A85" s="6"/>
      <c r="B85" s="23" t="s">
        <v>69</v>
      </c>
      <c r="C85" s="24" t="s">
        <v>107</v>
      </c>
      <c r="D85" s="25" t="s">
        <v>108</v>
      </c>
      <c r="E85" s="24" t="s">
        <v>109</v>
      </c>
      <c r="F85" s="24" t="s">
        <v>73</v>
      </c>
      <c r="G85" s="14">
        <v>10125</v>
      </c>
      <c r="H85" s="14"/>
      <c r="I85" s="14"/>
      <c r="J85" s="14">
        <f t="shared" si="3"/>
        <v>10125</v>
      </c>
      <c r="K85" s="14"/>
      <c r="L85" s="24" t="s">
        <v>25</v>
      </c>
      <c r="M85" s="24" t="s">
        <v>74</v>
      </c>
      <c r="N85" s="26">
        <v>5</v>
      </c>
      <c r="O85" s="24" t="s">
        <v>75</v>
      </c>
      <c r="P85" s="24">
        <v>20</v>
      </c>
      <c r="Q85" s="24">
        <v>0</v>
      </c>
      <c r="R85" s="24" t="s">
        <v>28</v>
      </c>
    </row>
    <row r="86" spans="1:18" s="10" customFormat="1" ht="31.5" customHeight="1">
      <c r="A86" s="6"/>
      <c r="B86" s="23" t="s">
        <v>69</v>
      </c>
      <c r="C86" s="24" t="s">
        <v>110</v>
      </c>
      <c r="D86" s="25" t="s">
        <v>111</v>
      </c>
      <c r="E86" s="24" t="s">
        <v>112</v>
      </c>
      <c r="F86" s="24" t="s">
        <v>73</v>
      </c>
      <c r="G86" s="14">
        <v>16200</v>
      </c>
      <c r="H86" s="14"/>
      <c r="I86" s="14"/>
      <c r="J86" s="14">
        <f t="shared" si="3"/>
        <v>16200</v>
      </c>
      <c r="K86" s="14"/>
      <c r="L86" s="24" t="s">
        <v>25</v>
      </c>
      <c r="M86" s="24" t="s">
        <v>74</v>
      </c>
      <c r="N86" s="26">
        <v>8</v>
      </c>
      <c r="O86" s="24" t="s">
        <v>75</v>
      </c>
      <c r="P86" s="24">
        <v>32</v>
      </c>
      <c r="Q86" s="24">
        <v>0</v>
      </c>
      <c r="R86" s="24" t="s">
        <v>28</v>
      </c>
    </row>
    <row r="87" spans="1:18" s="10" customFormat="1" ht="34.5" customHeight="1">
      <c r="A87" s="6"/>
      <c r="B87" s="23" t="s">
        <v>69</v>
      </c>
      <c r="C87" s="24" t="s">
        <v>113</v>
      </c>
      <c r="D87" s="25" t="s">
        <v>114</v>
      </c>
      <c r="E87" s="24" t="s">
        <v>115</v>
      </c>
      <c r="F87" s="24" t="s">
        <v>73</v>
      </c>
      <c r="G87" s="14">
        <v>14175</v>
      </c>
      <c r="H87" s="14"/>
      <c r="I87" s="14"/>
      <c r="J87" s="14">
        <f t="shared" si="3"/>
        <v>14175</v>
      </c>
      <c r="K87" s="14"/>
      <c r="L87" s="24" t="s">
        <v>25</v>
      </c>
      <c r="M87" s="24" t="s">
        <v>74</v>
      </c>
      <c r="N87" s="26">
        <v>7</v>
      </c>
      <c r="O87" s="24" t="s">
        <v>75</v>
      </c>
      <c r="P87" s="24">
        <v>28</v>
      </c>
      <c r="Q87" s="24">
        <v>0</v>
      </c>
      <c r="R87" s="24" t="s">
        <v>28</v>
      </c>
    </row>
    <row r="88" spans="1:18" s="10" customFormat="1" ht="33.75" customHeight="1">
      <c r="A88" s="6"/>
      <c r="B88" s="23" t="s">
        <v>69</v>
      </c>
      <c r="C88" s="24" t="s">
        <v>116</v>
      </c>
      <c r="D88" s="25" t="s">
        <v>108</v>
      </c>
      <c r="E88" s="24" t="s">
        <v>117</v>
      </c>
      <c r="F88" s="24" t="s">
        <v>73</v>
      </c>
      <c r="G88" s="14">
        <v>10125</v>
      </c>
      <c r="H88" s="14"/>
      <c r="I88" s="14"/>
      <c r="J88" s="14">
        <f t="shared" si="3"/>
        <v>10125</v>
      </c>
      <c r="K88" s="14"/>
      <c r="L88" s="24" t="s">
        <v>25</v>
      </c>
      <c r="M88" s="24" t="s">
        <v>74</v>
      </c>
      <c r="N88" s="26">
        <v>5</v>
      </c>
      <c r="O88" s="24" t="s">
        <v>75</v>
      </c>
      <c r="P88" s="24">
        <v>20</v>
      </c>
      <c r="Q88" s="24">
        <v>0</v>
      </c>
      <c r="R88" s="24" t="s">
        <v>28</v>
      </c>
    </row>
    <row r="89" spans="1:18" s="10" customFormat="1" ht="33.75" customHeight="1">
      <c r="A89" s="6"/>
      <c r="B89" s="23" t="s">
        <v>69</v>
      </c>
      <c r="C89" s="24" t="s">
        <v>118</v>
      </c>
      <c r="D89" s="25" t="s">
        <v>105</v>
      </c>
      <c r="E89" s="24" t="s">
        <v>119</v>
      </c>
      <c r="F89" s="24" t="s">
        <v>73</v>
      </c>
      <c r="G89" s="14">
        <v>6075</v>
      </c>
      <c r="H89" s="14"/>
      <c r="I89" s="14"/>
      <c r="J89" s="14">
        <f t="shared" si="3"/>
        <v>6075</v>
      </c>
      <c r="K89" s="14"/>
      <c r="L89" s="24" t="s">
        <v>25</v>
      </c>
      <c r="M89" s="24" t="s">
        <v>74</v>
      </c>
      <c r="N89" s="26">
        <v>3</v>
      </c>
      <c r="O89" s="24" t="s">
        <v>75</v>
      </c>
      <c r="P89" s="24">
        <v>12</v>
      </c>
      <c r="Q89" s="24">
        <v>0</v>
      </c>
      <c r="R89" s="24" t="s">
        <v>28</v>
      </c>
    </row>
    <row r="90" spans="1:18" s="7" customFormat="1" ht="22.5" customHeight="1">
      <c r="A90" s="6"/>
      <c r="B90" s="11"/>
      <c r="C90" s="13"/>
      <c r="D90" s="45" t="s">
        <v>169</v>
      </c>
      <c r="E90" s="45"/>
      <c r="F90" s="45"/>
      <c r="G90" s="42">
        <f>SUM(G72:G89)</f>
        <v>202500</v>
      </c>
      <c r="H90" s="42">
        <f>SUM(H72:H89)</f>
        <v>0</v>
      </c>
      <c r="I90" s="42">
        <f>SUM(I72:I89)</f>
        <v>0</v>
      </c>
      <c r="J90" s="42">
        <f>SUM(J72:J89)</f>
        <v>202500</v>
      </c>
      <c r="K90" s="42"/>
      <c r="L90" s="13"/>
      <c r="M90" s="13"/>
      <c r="N90" s="18"/>
      <c r="O90" s="13"/>
      <c r="P90" s="13"/>
      <c r="Q90" s="13"/>
      <c r="R90" s="13"/>
    </row>
    <row r="91" spans="1:18" s="78" customFormat="1" ht="22.5" customHeight="1">
      <c r="A91" s="71"/>
      <c r="B91" s="72"/>
      <c r="C91" s="72"/>
      <c r="D91" s="73" t="s">
        <v>181</v>
      </c>
      <c r="E91" s="73"/>
      <c r="F91" s="73"/>
      <c r="G91" s="74">
        <f>G54+G70+G90</f>
        <v>51696825.469999999</v>
      </c>
      <c r="H91" s="75">
        <f>H90</f>
        <v>0</v>
      </c>
      <c r="I91" s="75">
        <f>I90</f>
        <v>0</v>
      </c>
      <c r="J91" s="74">
        <f>J54+J70+J90</f>
        <v>51696825.469999999</v>
      </c>
      <c r="K91" s="75"/>
      <c r="L91" s="76"/>
      <c r="M91" s="76"/>
      <c r="N91" s="77"/>
      <c r="O91" s="76"/>
      <c r="P91" s="76"/>
      <c r="Q91" s="76"/>
      <c r="R91" s="72"/>
    </row>
    <row r="92" spans="1:18" s="7" customFormat="1">
      <c r="A92" s="1"/>
      <c r="B92" s="50"/>
      <c r="C92" s="43"/>
      <c r="E92" s="43"/>
      <c r="F92" s="43"/>
      <c r="I92" s="48"/>
      <c r="N92" s="49"/>
    </row>
    <row r="93" spans="1:18" s="7" customFormat="1">
      <c r="A93" s="1"/>
      <c r="B93" s="50"/>
      <c r="C93" s="43"/>
      <c r="E93" s="43"/>
      <c r="F93" s="43"/>
      <c r="I93" s="48"/>
      <c r="N93" s="49"/>
    </row>
    <row r="94" spans="1:18" s="7" customFormat="1">
      <c r="A94" s="1"/>
      <c r="B94" s="50"/>
      <c r="C94" s="43"/>
      <c r="E94" s="43"/>
      <c r="F94" s="43"/>
      <c r="I94" s="48"/>
      <c r="N94" s="49"/>
    </row>
    <row r="95" spans="1:18" s="7" customFormat="1">
      <c r="A95" s="1"/>
      <c r="B95" s="50"/>
      <c r="C95" s="43"/>
      <c r="E95" s="43"/>
      <c r="F95" s="43"/>
      <c r="I95" s="48"/>
      <c r="N95" s="49"/>
    </row>
    <row r="96" spans="1:18" s="7" customFormat="1">
      <c r="A96" s="1"/>
      <c r="B96" s="50"/>
      <c r="C96" s="43"/>
      <c r="E96" s="43"/>
      <c r="F96" s="43"/>
      <c r="I96" s="48"/>
      <c r="N96" s="49"/>
    </row>
    <row r="97" spans="1:14" s="7" customFormat="1">
      <c r="A97" s="1"/>
      <c r="B97" s="50"/>
      <c r="C97" s="43"/>
      <c r="E97" s="43"/>
      <c r="F97" s="43"/>
      <c r="I97" s="48"/>
      <c r="N97" s="49"/>
    </row>
    <row r="98" spans="1:14" s="7" customFormat="1">
      <c r="A98" s="1"/>
      <c r="B98" s="50"/>
      <c r="C98" s="43"/>
      <c r="E98" s="43"/>
      <c r="F98" s="43"/>
      <c r="I98" s="48"/>
      <c r="N98" s="49"/>
    </row>
    <row r="99" spans="1:14">
      <c r="A99" s="1"/>
      <c r="B99" s="51"/>
    </row>
    <row r="100" spans="1:14">
      <c r="A100" s="1"/>
      <c r="B100" s="51"/>
    </row>
    <row r="101" spans="1:14">
      <c r="A101" s="1"/>
      <c r="B101" s="51"/>
    </row>
    <row r="102" spans="1:14">
      <c r="A102" s="1"/>
      <c r="B102" s="51"/>
    </row>
    <row r="103" spans="1:14">
      <c r="A103" s="1"/>
      <c r="B103" s="51"/>
    </row>
    <row r="104" spans="1:14">
      <c r="A104" s="1"/>
      <c r="B104" s="51"/>
    </row>
    <row r="105" spans="1:14">
      <c r="A105" s="1"/>
      <c r="B105" s="51"/>
    </row>
    <row r="106" spans="1:14">
      <c r="A106" s="1"/>
      <c r="B106" s="51"/>
    </row>
    <row r="107" spans="1:14">
      <c r="A107" s="1"/>
      <c r="B107" s="51"/>
    </row>
    <row r="108" spans="1:14">
      <c r="A108" s="1"/>
      <c r="B108" s="51"/>
    </row>
    <row r="109" spans="1:14">
      <c r="A109" s="1"/>
      <c r="B109" s="51"/>
    </row>
    <row r="110" spans="1:14">
      <c r="A110" s="1"/>
      <c r="B110" s="51"/>
    </row>
    <row r="111" spans="1:14">
      <c r="A111" s="1"/>
      <c r="B111" s="51"/>
    </row>
    <row r="112" spans="1:14">
      <c r="A112" s="1"/>
      <c r="B112" s="51"/>
    </row>
    <row r="113" spans="1:2">
      <c r="A113" s="1"/>
      <c r="B113" s="51"/>
    </row>
    <row r="114" spans="1:2">
      <c r="A114" s="1"/>
      <c r="B114" s="51"/>
    </row>
    <row r="115" spans="1:2">
      <c r="A115" s="1"/>
      <c r="B115" s="51"/>
    </row>
    <row r="116" spans="1:2">
      <c r="A116" s="1"/>
      <c r="B116" s="51"/>
    </row>
    <row r="117" spans="1:2">
      <c r="A117" s="1"/>
      <c r="B117" s="51"/>
    </row>
    <row r="118" spans="1:2">
      <c r="A118" s="1"/>
      <c r="B118" s="51"/>
    </row>
    <row r="119" spans="1:2">
      <c r="A119" s="1"/>
      <c r="B119" s="51"/>
    </row>
    <row r="120" spans="1:2">
      <c r="A120" s="1"/>
      <c r="B120" s="51"/>
    </row>
    <row r="121" spans="1:2">
      <c r="A121" s="1"/>
      <c r="B121" s="51"/>
    </row>
    <row r="122" spans="1:2">
      <c r="A122" s="1"/>
      <c r="B122" s="51"/>
    </row>
    <row r="123" spans="1:2">
      <c r="A123" s="1"/>
      <c r="B123" s="51"/>
    </row>
    <row r="124" spans="1:2">
      <c r="A124" s="1"/>
      <c r="B124" s="51"/>
    </row>
    <row r="125" spans="1:2">
      <c r="A125" s="1"/>
      <c r="B125" s="51"/>
    </row>
    <row r="126" spans="1:2">
      <c r="A126" s="1"/>
      <c r="B126" s="51"/>
    </row>
    <row r="127" spans="1:2">
      <c r="A127" s="1"/>
      <c r="B127" s="51"/>
    </row>
    <row r="128" spans="1:2">
      <c r="A128" s="1"/>
      <c r="B128" s="51"/>
    </row>
    <row r="129" spans="1:2">
      <c r="A129" s="1"/>
      <c r="B129" s="51"/>
    </row>
    <row r="130" spans="1:2">
      <c r="A130" s="1"/>
      <c r="B130" s="51"/>
    </row>
    <row r="131" spans="1:2">
      <c r="A131" s="1"/>
      <c r="B131" s="51"/>
    </row>
    <row r="132" spans="1:2">
      <c r="A132" s="1"/>
      <c r="B132" s="51"/>
    </row>
    <row r="133" spans="1:2">
      <c r="A133" s="1"/>
      <c r="B133" s="51"/>
    </row>
    <row r="134" spans="1:2">
      <c r="A134" s="1"/>
      <c r="B134" s="51"/>
    </row>
    <row r="135" spans="1:2">
      <c r="A135" s="1"/>
      <c r="B135" s="51"/>
    </row>
    <row r="136" spans="1:2">
      <c r="A136" s="1"/>
      <c r="B136" s="51"/>
    </row>
    <row r="137" spans="1:2">
      <c r="A137" s="1"/>
      <c r="B137" s="51"/>
    </row>
    <row r="138" spans="1:2">
      <c r="A138" s="1"/>
      <c r="B138" s="51"/>
    </row>
    <row r="139" spans="1:2">
      <c r="A139" s="1"/>
      <c r="B139" s="51"/>
    </row>
    <row r="140" spans="1:2">
      <c r="A140" s="1"/>
      <c r="B140" s="51"/>
    </row>
    <row r="141" spans="1:2">
      <c r="A141" s="1"/>
      <c r="B141" s="51"/>
    </row>
    <row r="142" spans="1:2">
      <c r="A142" s="1"/>
      <c r="B142" s="51"/>
    </row>
    <row r="143" spans="1:2">
      <c r="A143" s="1"/>
      <c r="B143" s="51"/>
    </row>
    <row r="144" spans="1:2">
      <c r="A144" s="1"/>
      <c r="B144" s="51"/>
    </row>
    <row r="145" spans="1:2">
      <c r="A145" s="1"/>
      <c r="B145" s="51"/>
    </row>
    <row r="146" spans="1:2">
      <c r="A146" s="1"/>
      <c r="B146" s="51"/>
    </row>
    <row r="147" spans="1:2">
      <c r="A147" s="1"/>
      <c r="B147" s="51"/>
    </row>
    <row r="148" spans="1:2">
      <c r="A148" s="1"/>
      <c r="B148" s="51"/>
    </row>
    <row r="149" spans="1:2">
      <c r="A149" s="1"/>
      <c r="B149" s="51"/>
    </row>
    <row r="150" spans="1:2">
      <c r="A150" s="1"/>
      <c r="B150" s="51"/>
    </row>
    <row r="151" spans="1:2">
      <c r="A151" s="1"/>
      <c r="B151" s="51"/>
    </row>
    <row r="152" spans="1:2">
      <c r="A152" s="1"/>
      <c r="B152" s="51"/>
    </row>
    <row r="153" spans="1:2">
      <c r="A153" s="1"/>
      <c r="B153" s="51"/>
    </row>
    <row r="154" spans="1:2">
      <c r="A154" s="1"/>
      <c r="B154" s="51"/>
    </row>
    <row r="155" spans="1:2">
      <c r="A155" s="1"/>
      <c r="B155" s="51"/>
    </row>
    <row r="156" spans="1:2">
      <c r="A156" s="1"/>
      <c r="B156" s="51"/>
    </row>
    <row r="157" spans="1:2">
      <c r="A157" s="1"/>
      <c r="B157" s="51"/>
    </row>
    <row r="158" spans="1:2">
      <c r="A158" s="1"/>
      <c r="B158" s="51"/>
    </row>
    <row r="159" spans="1:2">
      <c r="A159" s="1"/>
      <c r="B159" s="51"/>
    </row>
    <row r="160" spans="1:2">
      <c r="A160" s="1"/>
      <c r="B160" s="51"/>
    </row>
    <row r="161" spans="1:2">
      <c r="A161" s="1"/>
      <c r="B161" s="51"/>
    </row>
    <row r="162" spans="1:2">
      <c r="A162" s="1"/>
      <c r="B162" s="51"/>
    </row>
    <row r="163" spans="1:2">
      <c r="A163" s="1"/>
      <c r="B163" s="51"/>
    </row>
    <row r="164" spans="1:2">
      <c r="A164" s="1"/>
      <c r="B164" s="51"/>
    </row>
    <row r="165" spans="1:2">
      <c r="A165" s="1"/>
      <c r="B165" s="51"/>
    </row>
    <row r="166" spans="1:2">
      <c r="A166" s="1"/>
      <c r="B166" s="51"/>
    </row>
    <row r="167" spans="1:2">
      <c r="A167" s="1"/>
      <c r="B167" s="51"/>
    </row>
    <row r="168" spans="1:2">
      <c r="A168" s="1"/>
      <c r="B168" s="51"/>
    </row>
    <row r="169" spans="1:2">
      <c r="A169" s="1"/>
      <c r="B169" s="51"/>
    </row>
    <row r="170" spans="1:2">
      <c r="A170" s="1"/>
      <c r="B170" s="51"/>
    </row>
    <row r="171" spans="1:2">
      <c r="A171" s="1"/>
      <c r="B171" s="51"/>
    </row>
    <row r="172" spans="1:2">
      <c r="A172" s="1"/>
      <c r="B172" s="51"/>
    </row>
    <row r="173" spans="1:2">
      <c r="A173" s="1"/>
      <c r="B173" s="51"/>
    </row>
    <row r="174" spans="1:2">
      <c r="A174" s="1"/>
      <c r="B174" s="51"/>
    </row>
    <row r="175" spans="1:2">
      <c r="A175" s="1"/>
      <c r="B175" s="51"/>
    </row>
    <row r="176" spans="1:2">
      <c r="A176" s="1"/>
      <c r="B176" s="51"/>
    </row>
    <row r="177" spans="1:2">
      <c r="A177" s="1"/>
      <c r="B177" s="51"/>
    </row>
    <row r="178" spans="1:2">
      <c r="A178" s="1"/>
      <c r="B178" s="51"/>
    </row>
    <row r="179" spans="1:2">
      <c r="A179" s="1"/>
      <c r="B179" s="51"/>
    </row>
    <row r="180" spans="1:2">
      <c r="A180" s="1"/>
      <c r="B180" s="51"/>
    </row>
    <row r="181" spans="1:2">
      <c r="A181" s="1"/>
      <c r="B181" s="51"/>
    </row>
    <row r="182" spans="1:2">
      <c r="A182" s="1"/>
      <c r="B182" s="51"/>
    </row>
    <row r="183" spans="1:2">
      <c r="A183" s="1"/>
      <c r="B183" s="51"/>
    </row>
    <row r="184" spans="1:2">
      <c r="A184" s="1"/>
      <c r="B184" s="51"/>
    </row>
    <row r="185" spans="1:2">
      <c r="A185" s="1"/>
      <c r="B185" s="51"/>
    </row>
    <row r="186" spans="1:2">
      <c r="A186" s="1"/>
      <c r="B186" s="51"/>
    </row>
    <row r="187" spans="1:2">
      <c r="A187" s="1"/>
      <c r="B187" s="51"/>
    </row>
    <row r="188" spans="1:2">
      <c r="A188" s="1"/>
      <c r="B188" s="51"/>
    </row>
    <row r="189" spans="1:2">
      <c r="A189" s="1"/>
      <c r="B189" s="51"/>
    </row>
    <row r="190" spans="1:2">
      <c r="A190" s="1"/>
      <c r="B190" s="51"/>
    </row>
    <row r="191" spans="1:2">
      <c r="A191" s="1"/>
      <c r="B191" s="51"/>
    </row>
    <row r="192" spans="1:2">
      <c r="A192" s="1"/>
      <c r="B192" s="51"/>
    </row>
    <row r="193" spans="1:2">
      <c r="A193" s="1"/>
      <c r="B193" s="51"/>
    </row>
    <row r="194" spans="1:2">
      <c r="A194" s="1"/>
      <c r="B194" s="51"/>
    </row>
    <row r="195" spans="1:2">
      <c r="A195" s="1"/>
      <c r="B195" s="51"/>
    </row>
    <row r="196" spans="1:2">
      <c r="A196" s="1"/>
      <c r="B196" s="51"/>
    </row>
    <row r="197" spans="1:2">
      <c r="A197" s="1"/>
      <c r="B197" s="51"/>
    </row>
    <row r="198" spans="1:2">
      <c r="A198" s="1"/>
      <c r="B198" s="51"/>
    </row>
    <row r="199" spans="1:2">
      <c r="A199" s="1"/>
      <c r="B199" s="51"/>
    </row>
    <row r="200" spans="1:2">
      <c r="A200" s="1"/>
      <c r="B200" s="51"/>
    </row>
    <row r="201" spans="1:2">
      <c r="A201" s="1"/>
      <c r="B201" s="51"/>
    </row>
    <row r="202" spans="1:2">
      <c r="A202" s="1"/>
      <c r="B202" s="51"/>
    </row>
    <row r="203" spans="1:2">
      <c r="A203" s="1"/>
      <c r="B203" s="51"/>
    </row>
    <row r="204" spans="1:2">
      <c r="A204" s="1"/>
      <c r="B204" s="51"/>
    </row>
    <row r="205" spans="1:2">
      <c r="A205" s="1"/>
      <c r="B205" s="51"/>
    </row>
    <row r="206" spans="1:2">
      <c r="A206" s="1"/>
      <c r="B206" s="51"/>
    </row>
    <row r="207" spans="1:2">
      <c r="A207" s="1"/>
      <c r="B207" s="51"/>
    </row>
    <row r="208" spans="1:2">
      <c r="A208" s="1"/>
      <c r="B208" s="51"/>
    </row>
    <row r="209" spans="1:2">
      <c r="A209" s="1"/>
      <c r="B209" s="51"/>
    </row>
    <row r="210" spans="1:2">
      <c r="A210" s="1"/>
      <c r="B210" s="51"/>
    </row>
    <row r="211" spans="1:2">
      <c r="A211" s="1"/>
      <c r="B211" s="51"/>
    </row>
    <row r="212" spans="1:2">
      <c r="A212" s="1"/>
      <c r="B212" s="51"/>
    </row>
    <row r="213" spans="1:2">
      <c r="A213" s="1"/>
      <c r="B213" s="51"/>
    </row>
    <row r="214" spans="1:2">
      <c r="A214" s="1"/>
      <c r="B214" s="51"/>
    </row>
    <row r="215" spans="1:2">
      <c r="A215" s="1"/>
      <c r="B215" s="51"/>
    </row>
    <row r="216" spans="1:2">
      <c r="A216" s="1"/>
      <c r="B216" s="51"/>
    </row>
    <row r="217" spans="1:2">
      <c r="A217" s="1"/>
      <c r="B217" s="51"/>
    </row>
    <row r="218" spans="1:2">
      <c r="A218" s="1"/>
      <c r="B218" s="51"/>
    </row>
    <row r="219" spans="1:2">
      <c r="A219" s="1"/>
      <c r="B219" s="51"/>
    </row>
    <row r="220" spans="1:2">
      <c r="A220" s="1"/>
      <c r="B220" s="51"/>
    </row>
    <row r="221" spans="1:2">
      <c r="A221" s="1"/>
      <c r="B221" s="51"/>
    </row>
    <row r="222" spans="1:2">
      <c r="A222" s="1"/>
      <c r="B222" s="51"/>
    </row>
    <row r="223" spans="1:2">
      <c r="A223" s="1"/>
      <c r="B223" s="51"/>
    </row>
    <row r="224" spans="1:2">
      <c r="A224" s="1"/>
      <c r="B224" s="51"/>
    </row>
    <row r="225" spans="1:2">
      <c r="A225" s="1"/>
      <c r="B225" s="51"/>
    </row>
    <row r="226" spans="1:2">
      <c r="A226" s="1"/>
      <c r="B226" s="51"/>
    </row>
    <row r="227" spans="1:2">
      <c r="A227" s="1"/>
      <c r="B227" s="51"/>
    </row>
    <row r="228" spans="1:2">
      <c r="A228" s="1"/>
      <c r="B228" s="51"/>
    </row>
    <row r="229" spans="1:2">
      <c r="A229" s="1"/>
      <c r="B229" s="51"/>
    </row>
    <row r="230" spans="1:2">
      <c r="A230" s="1"/>
      <c r="B230" s="51"/>
    </row>
    <row r="231" spans="1:2">
      <c r="A231" s="1"/>
      <c r="B231" s="51"/>
    </row>
    <row r="232" spans="1:2">
      <c r="A232" s="1"/>
      <c r="B232" s="51"/>
    </row>
    <row r="233" spans="1:2">
      <c r="A233" s="1"/>
      <c r="B233" s="51"/>
    </row>
    <row r="234" spans="1:2">
      <c r="A234" s="1"/>
      <c r="B234" s="51"/>
    </row>
    <row r="235" spans="1:2">
      <c r="A235" s="1"/>
      <c r="B235" s="51"/>
    </row>
    <row r="236" spans="1:2">
      <c r="A236" s="1"/>
      <c r="B236" s="51"/>
    </row>
    <row r="237" spans="1:2">
      <c r="A237" s="1"/>
      <c r="B237" s="51"/>
    </row>
    <row r="238" spans="1:2">
      <c r="A238" s="1"/>
      <c r="B238" s="51"/>
    </row>
    <row r="239" spans="1:2">
      <c r="A239" s="1"/>
      <c r="B239" s="51"/>
    </row>
    <row r="240" spans="1:2">
      <c r="A240" s="1"/>
      <c r="B240" s="51"/>
    </row>
    <row r="241" spans="1:2">
      <c r="A241" s="1"/>
      <c r="B241" s="51"/>
    </row>
    <row r="242" spans="1:2">
      <c r="A242" s="1"/>
      <c r="B242" s="51"/>
    </row>
    <row r="243" spans="1:2">
      <c r="A243" s="1"/>
      <c r="B243" s="51"/>
    </row>
    <row r="244" spans="1:2">
      <c r="A244" s="1"/>
      <c r="B244" s="51"/>
    </row>
    <row r="245" spans="1:2">
      <c r="A245" s="1"/>
      <c r="B245" s="51"/>
    </row>
    <row r="246" spans="1:2">
      <c r="A246" s="1"/>
      <c r="B246" s="51"/>
    </row>
    <row r="247" spans="1:2">
      <c r="A247" s="1"/>
      <c r="B247" s="51"/>
    </row>
    <row r="248" spans="1:2">
      <c r="A248" s="1"/>
      <c r="B248" s="51"/>
    </row>
    <row r="249" spans="1:2">
      <c r="A249" s="1"/>
      <c r="B249" s="51"/>
    </row>
    <row r="250" spans="1:2">
      <c r="A250" s="1"/>
      <c r="B250" s="51"/>
    </row>
    <row r="251" spans="1:2">
      <c r="A251" s="1"/>
      <c r="B251" s="51"/>
    </row>
    <row r="252" spans="1:2">
      <c r="A252" s="1"/>
      <c r="B252" s="51"/>
    </row>
    <row r="253" spans="1:2">
      <c r="A253" s="1"/>
      <c r="B253" s="51"/>
    </row>
    <row r="254" spans="1:2">
      <c r="A254" s="1"/>
      <c r="B254" s="51"/>
    </row>
    <row r="255" spans="1:2">
      <c r="A255" s="1"/>
      <c r="B255" s="51"/>
    </row>
    <row r="256" spans="1:2">
      <c r="A256" s="1"/>
      <c r="B256" s="51"/>
    </row>
    <row r="257" spans="1:2">
      <c r="A257" s="1"/>
      <c r="B257" s="51"/>
    </row>
    <row r="258" spans="1:2">
      <c r="A258" s="1"/>
      <c r="B258" s="51"/>
    </row>
    <row r="259" spans="1:2">
      <c r="A259" s="1"/>
      <c r="B259" s="51"/>
    </row>
    <row r="260" spans="1:2">
      <c r="A260" s="1"/>
      <c r="B260" s="51"/>
    </row>
    <row r="261" spans="1:2">
      <c r="A261" s="1"/>
      <c r="B261" s="51"/>
    </row>
    <row r="262" spans="1:2">
      <c r="A262" s="1"/>
      <c r="B262" s="51"/>
    </row>
    <row r="263" spans="1:2">
      <c r="A263" s="1"/>
      <c r="B263" s="51"/>
    </row>
    <row r="264" spans="1:2">
      <c r="A264" s="1"/>
      <c r="B264" s="51"/>
    </row>
    <row r="265" spans="1:2">
      <c r="A265" s="1"/>
      <c r="B265" s="51"/>
    </row>
    <row r="266" spans="1:2">
      <c r="A266" s="1"/>
      <c r="B266" s="51"/>
    </row>
    <row r="267" spans="1:2">
      <c r="A267" s="1"/>
      <c r="B267" s="51"/>
    </row>
    <row r="268" spans="1:2">
      <c r="A268" s="1"/>
      <c r="B268" s="51"/>
    </row>
    <row r="269" spans="1:2">
      <c r="A269" s="1"/>
      <c r="B269" s="51"/>
    </row>
    <row r="270" spans="1:2">
      <c r="A270" s="1"/>
      <c r="B270" s="51"/>
    </row>
    <row r="271" spans="1:2">
      <c r="A271" s="1"/>
      <c r="B271" s="51"/>
    </row>
    <row r="272" spans="1:2">
      <c r="A272" s="1"/>
      <c r="B272" s="51"/>
    </row>
    <row r="273" spans="1:2">
      <c r="A273" s="1"/>
      <c r="B273" s="51"/>
    </row>
    <row r="274" spans="1:2">
      <c r="A274" s="1"/>
      <c r="B274" s="51"/>
    </row>
    <row r="275" spans="1:2">
      <c r="A275" s="1"/>
      <c r="B275" s="51"/>
    </row>
    <row r="276" spans="1:2">
      <c r="A276" s="1"/>
      <c r="B276" s="51"/>
    </row>
    <row r="277" spans="1:2">
      <c r="A277" s="1"/>
      <c r="B277" s="51"/>
    </row>
    <row r="278" spans="1:2">
      <c r="A278" s="1"/>
      <c r="B278" s="51"/>
    </row>
    <row r="279" spans="1:2">
      <c r="A279" s="1"/>
      <c r="B279" s="51"/>
    </row>
    <row r="280" spans="1:2">
      <c r="A280" s="1"/>
      <c r="B280" s="51"/>
    </row>
    <row r="281" spans="1:2">
      <c r="A281" s="1"/>
      <c r="B281" s="51"/>
    </row>
  </sheetData>
  <autoFilter ref="B5:R90">
    <filterColumn colId="3"/>
    <filterColumn colId="4"/>
    <filterColumn colId="5" showButton="0"/>
    <filterColumn colId="6" showButton="0"/>
    <filterColumn colId="7" showButton="0"/>
    <filterColumn colId="9"/>
    <filterColumn colId="11"/>
    <filterColumn colId="12"/>
    <filterColumn colId="13"/>
    <filterColumn colId="14"/>
    <filterColumn colId="15"/>
  </autoFilter>
  <mergeCells count="16">
    <mergeCell ref="A2:S2"/>
    <mergeCell ref="A1:S1"/>
    <mergeCell ref="C55:R55"/>
    <mergeCell ref="C71:R71"/>
    <mergeCell ref="L5:L7"/>
    <mergeCell ref="M5:N6"/>
    <mergeCell ref="O5:P6"/>
    <mergeCell ref="Q5:Q7"/>
    <mergeCell ref="R5:R7"/>
    <mergeCell ref="B8:R8"/>
    <mergeCell ref="B5:B7"/>
    <mergeCell ref="C5:C7"/>
    <mergeCell ref="D5:D7"/>
    <mergeCell ref="E5:E7"/>
    <mergeCell ref="F5:F7"/>
    <mergeCell ref="G5:J5"/>
  </mergeCells>
  <printOptions horizontalCentered="1"/>
  <pageMargins left="0.23622047244094491" right="0.23622047244094491" top="0.74803149606299213" bottom="0.74803149606299213" header="0.31496062992125984" footer="0.31496062992125984"/>
  <pageSetup paperSize="26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3  </vt:lpstr>
      <vt:lpstr>'FONDO 3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2019-10-03T17:06:59Z</cp:lastPrinted>
  <dcterms:created xsi:type="dcterms:W3CDTF">2019-07-04T19:55:14Z</dcterms:created>
  <dcterms:modified xsi:type="dcterms:W3CDTF">2019-10-03T20:32:16Z</dcterms:modified>
</cp:coreProperties>
</file>