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OBRAS POR RUBRO" sheetId="1" r:id="rId1"/>
  </sheets>
  <definedNames>
    <definedName name="_xlnm._FilterDatabase" localSheetId="0" hidden="1">'OBRAS POR RUBRO'!$B$12:$G$99</definedName>
  </definedNames>
  <calcPr calcId="144525"/>
</workbook>
</file>

<file path=xl/calcChain.xml><?xml version="1.0" encoding="utf-8"?>
<calcChain xmlns="http://schemas.openxmlformats.org/spreadsheetml/2006/main">
  <c r="E108" i="1" l="1"/>
  <c r="D101" i="1"/>
  <c r="D97" i="1"/>
  <c r="D89" i="1"/>
  <c r="D86" i="1"/>
  <c r="D80" i="1"/>
  <c r="D66" i="1"/>
  <c r="D39" i="1"/>
  <c r="D108" i="1" l="1"/>
</calcChain>
</file>

<file path=xl/sharedStrings.xml><?xml version="1.0" encoding="utf-8"?>
<sst xmlns="http://schemas.openxmlformats.org/spreadsheetml/2006/main" count="160" uniqueCount="129">
  <si>
    <t>H. XLI AYUNTAMIENTO CONSTITUCIONAL DE TEPIC</t>
  </si>
  <si>
    <t>INSTITUTO MUNICIPAL DE PLANEACIÓN</t>
  </si>
  <si>
    <t>P. 1</t>
  </si>
  <si>
    <t>P.2</t>
  </si>
  <si>
    <t>P.3</t>
  </si>
  <si>
    <t>SI</t>
  </si>
  <si>
    <t>NO</t>
  </si>
  <si>
    <t>COLONIA</t>
  </si>
  <si>
    <t>OBRA</t>
  </si>
  <si>
    <t xml:space="preserve">MONTO APROBADO </t>
  </si>
  <si>
    <t>EXPEDIENTE</t>
  </si>
  <si>
    <t>APROBADA</t>
  </si>
  <si>
    <t>LICITACIÓN</t>
  </si>
  <si>
    <t>LÓPEZ MATEOS</t>
  </si>
  <si>
    <t>REHABILITACIÓN DEL SISTEMA DE AGUA POTABLE EN CALLE ING. AGUAYO ENTRE EMILIO M. GONZALEZ Y LOPEZ MATEOS  EN LA COLONIA LOPEZ MATEOS DE LA CIUDAD DE TEPIC, NAYARIT.</t>
  </si>
  <si>
    <t>LOMAS BONITAS</t>
  </si>
  <si>
    <t>REHABILITACIÓN DE AGUA POTABLE  POR CALLE HUNGRÍA ENTRE CALLE BELLA ITALIA Y CALLE ALASKA APROXIMADAMENTE 300 METROS DE LARGO POR 14 METROS DE ANCHO (1 CUADRA LARGA).</t>
  </si>
  <si>
    <t>SANTA TERESITA</t>
  </si>
  <si>
    <t>REHABILITACIÓN DEL SISTEMA DE AGUA POTABLE EN CALLE CONSTRUCCION ENTRE FRANCISCO I. MADERO A ING. AGUAYO EN LA COLONIA SANTA TERESITA DE LA CIUDAD DE TEPIC, NAYARIT.</t>
  </si>
  <si>
    <t>EL NARANJAL</t>
  </si>
  <si>
    <t>REHABILITACIÓN DE RED DE AGUA POTABLE EN CALLE PEDRAZA ENTRE TRABAJO Y AQUILES SERDÁN EN LA COLONIA EL NARANJAL DE LA CIUDAD DE TEPIC, NAYARIT.</t>
  </si>
  <si>
    <t>ING. AGUAYO</t>
  </si>
  <si>
    <t>REHABILITACIÓN DEL SISTEMA DE AGUA POTABLE EN CALLE INDIO MARIANO ENTRE MIXCOAC Y TLALPAN, CALLE TLALPAN ENTRE INDIO MARIANO A CERRADA EN LA COLONIA ING. AGUAYO DE LA CIUDAD DE TEPIC, NAYARIT.</t>
  </si>
  <si>
    <t>EL PARAISO</t>
  </si>
  <si>
    <t>REHABILITACIÓN DEL SISTEMA DE AGUA POTABLE POR CALLE OLIVO DESDE NAYARIT HASTA BOULEVARD BELLAVISTA.</t>
  </si>
  <si>
    <t>SANTA CECILIA</t>
  </si>
  <si>
    <t>REHABILITACIÓN DEL SISTEMA DE ALCANTARILLADO SANITARIO EN CALLE GUAYABO ENTRE EJIDO Y CONSTRUCCIÓN Y PRIVADA 10 ENTRE GUAYABO Y ZICACALCO.</t>
  </si>
  <si>
    <t>EMILIO M. GLEZ</t>
  </si>
  <si>
    <r>
      <t>REHABILITACIÓN DE AGUA POTABLE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POR ANDADORES AGUSTÍN MELGAR, FRANCISCO MÁRQUEZ Y MONTES DE OCA.</t>
    </r>
  </si>
  <si>
    <t>AMP. PUERTA DE LA LAGUNA</t>
  </si>
  <si>
    <t>RED DE AGUA POTABLE POR CALLE ALFREDO LÓPEZ CASTILLO DE JUAN RODRÍGUEZ HASTA DONDE TOPA</t>
  </si>
  <si>
    <t>VENCEREMOS</t>
  </si>
  <si>
    <t>REHABILITACIÓN DEL SISTEMA DE AGUA POTABLE EN CALLE LUCIO CABAÑAS ENTRE MARTIRES 26 DE ENERO Y ELEODORO CRUZ, CALLEJÓN LATINOAMERICA ENTRE ELEODORO CRUZ Y CERRADA, Y ELEODORO CRUZ ENTRE LUCIO CABAÑAS A CERRADA EN LA COLONIA VENCEREMOS DE LA CIUDAD DE TEPIC, NAYARIT.</t>
  </si>
  <si>
    <t>JACARANDAS</t>
  </si>
  <si>
    <t>REHABILITACIÓN DE LA RED DE AGUA POTABLE POR CALLE MALVA ENTRE HELECHOS Y ROMERO</t>
  </si>
  <si>
    <t>REHABILITACIÓN DE LA RED DE AGUA POTABLE POR CALLE MADRESELVA ENTRE HELECHOS Y ROMERO</t>
  </si>
  <si>
    <t>FERROCARRILEROS</t>
  </si>
  <si>
    <t>REHABILITACIÓN DE AGUA POTABLE  EN CALLES: ANDADOR ESTACIÓN</t>
  </si>
  <si>
    <t>PLAN DE AYALA</t>
  </si>
  <si>
    <t>REHABILITACIÓN DEL SISTEMA DE AGUA POTABLE EN CALLE VICENTE GUERRERO Y PLAN DE AYALA ENTRE TABACHIN Y 10 DE ABRIL; TABACHIN ENTRE VICENTE GUERRERO Y PLAN DE AYALA  EN LA COLONIA PLAN DE AYALA DE LA CIUDAD DE TEPIC, NAYARIT.</t>
  </si>
  <si>
    <t>5 DE FEBRERO</t>
  </si>
  <si>
    <t>REHABILITACIÓN DEL SISTEMA DE AGUA POTABLE EN CALLE VENCEREMOS ENTRE ANTONIO R. LAURELES Y AV. SAUCES; CALLE LUCIO CABAÑAS ENTRE AV. AZTECA Y UNION POPULAR  EN LA COLONIA 5 DE FEBRERO DE LA CIUDAD DE TEPIC, NAYARIT.</t>
  </si>
  <si>
    <t>EL OCHO (ZAP)</t>
  </si>
  <si>
    <t>REHABILITACION DEL SISTEMA DE AGUA POTABLE EN CALLE GIRASOL ENTRE AV. DE LAS ROSAS Y CALLE AMAPA COLONIA EL OCHO TEPIC NAYARIT</t>
  </si>
  <si>
    <t>FEÉLIX PEÑA (ZAP)</t>
  </si>
  <si>
    <t>REHABILITACION DEL SISTEMA DE AGUA POTBALE EN CALLE JAZMINES ENTRE AV. DE LAS ROSAS Y LIBRAMIENTO  COLONIA FELIX PEÑA TEPIC NAYARIT</t>
  </si>
  <si>
    <t>SAN JUANITO  (ZAP)</t>
  </si>
  <si>
    <t>REHABILITACIÓN DE AGUA POTABLE POR CALLE SANTA CECILIA ENTRE SAN JUAN Y SAN PEDRO</t>
  </si>
  <si>
    <t>NUEVA AVIACIÓN</t>
  </si>
  <si>
    <t>REHABILITACIÓN DEL SISTEMA DE AGUA POTABLE  EN CALLE JUAN DE LA BARRERA ENTRE MIGUEL LEBRIJA Y JULIO ZINCER (1 CUADRA) Y EN CALLE CAPITÁN ALVARADO ENTRE MIGUEL LEBRIJA Y JULIO ZINCER (1 CUADRA).</t>
  </si>
  <si>
    <t>LABORES DE GODINEZ</t>
  </si>
  <si>
    <r>
      <t xml:space="preserve">REHABILITACIÓN DE </t>
    </r>
    <r>
      <rPr>
        <b/>
        <sz val="12"/>
        <rFont val="Calibri"/>
        <family val="2"/>
        <scheme val="minor"/>
      </rPr>
      <t>AGUA POTABLE</t>
    </r>
    <r>
      <rPr>
        <sz val="12"/>
        <rFont val="Calibri"/>
        <family val="2"/>
        <scheme val="minor"/>
      </rPr>
      <t xml:space="preserve"> EN CALLE ALDAMA ENTRE GASCÓN MERCADO Y SABINO (2 CUADRAS)</t>
    </r>
  </si>
  <si>
    <t xml:space="preserve">SAN ANDRÉS  </t>
  </si>
  <si>
    <r>
      <t xml:space="preserve">AMPLIACIÓN DEL SISTEMA DE </t>
    </r>
    <r>
      <rPr>
        <b/>
        <sz val="12"/>
        <color theme="1"/>
        <rFont val="Arial"/>
        <family val="2"/>
      </rPr>
      <t>AGUA POTABLE</t>
    </r>
    <r>
      <rPr>
        <sz val="12"/>
        <color theme="1"/>
        <rFont val="Arial"/>
        <family val="2"/>
      </rPr>
      <t xml:space="preserve">( BARRIO LOMAS BONITAS, LA TUNA Y BARRIO NUEVO ) </t>
    </r>
  </si>
  <si>
    <t>LAS PILAS</t>
  </si>
  <si>
    <t>REHABILITACIÓN DE LA CAJA DE AGUA ( A UN COSTADO DE LA TELESECUNDARIA) Y CAMBIO DE TUBERÍA POR LAS CALLES ZACATECAS Y PRIV. JUAN ESCUTIA.</t>
  </si>
  <si>
    <t>5 DE MAYO</t>
  </si>
  <si>
    <t xml:space="preserve">CONSTRUCCIÓN DEL SISTEMA DE AGUA POTABLE POR GRAVEDAD </t>
  </si>
  <si>
    <t xml:space="preserve">EL TRAPICHILLO </t>
  </si>
  <si>
    <t>CONSTRUCCIÓN DE 2 CAJAS DE ALMACENAMIENTO 1. NACIMIENTO DE AGUA (LO DE LAMEDO) 2.LA LOMITA</t>
  </si>
  <si>
    <t>ZAP</t>
  </si>
  <si>
    <t>SUSTITUCIÓN Y EQUIPAMIENTO POZO B DEL ACUAFERICO NORTE</t>
  </si>
  <si>
    <t>TOTAL DEL RUBRO</t>
  </si>
  <si>
    <t>ALCANTARILLADO SANITARIO</t>
  </si>
  <si>
    <t>REHABILITACIÓN DEL SISTEMA DE ALCANTARILLADO SANITARIO EN CALLE ING. AGUAYO ENTRE EMILIO M. GONZALEZ Y LOPEZ MATEOS  EN LA COLONIA LOPEZ MATEOS DE LA CIUDAD DE TEPIC, NAYARIT.</t>
  </si>
  <si>
    <t>REHABILITACIÓN DE ALCANTARILLADO SANITARIO POR CALLE HUNGRÍA ENTRE CALLE BELLA ITALIA Y CALLE ALASKA APROXIMADAMENTE 300 METROS DE LARGO POR 14 METROS DE ANCHO (1 CUADRA LARGA).</t>
  </si>
  <si>
    <t>REHABILITACIÓN DEL SISTEMA DE ALCANTARILLADO SANITARIO EN CALLE CONSTRUCCION ENTRE FRANCISCO I. MADERO A ING. AGUAYO EN LA COLONIA SANTA TERESITA DE LA CIUDAD DE TEPIC, NAYARIT.</t>
  </si>
  <si>
    <t>REHABILITACIÓN DE RED DE ALCANTARILLADO SANITARIO EN CALLE PEDRAZA ENTRE TRABAJO Y AQUILES SERDÁN EN LA COLONIA EL NARANJAL DE LA CIUDAD DE TEPIC, NAYARIT.</t>
  </si>
  <si>
    <t>ING AGUAYO</t>
  </si>
  <si>
    <t>REHABILITACIÓN DEL SISTEMA DE ALCANTARILLADO SANITARIO EN CALLE INDIO MARIANO ENTRE MIXCOAC Y TLALPAN, CALLE TLALPAN ENTRE INDIO MARIANO A CERRADA EN LA COLONIA ING. AGUAYO DE LA CIUDAD DE TEPIC, NAYARIT.</t>
  </si>
  <si>
    <t>REHABILITACIÓN DEL SISTEMA DE ALCANTARILLADO SANITARIO POR CALLE OLIVO DESDE NAYARIT HASTA BOULEVARD BELLAVISTA.</t>
  </si>
  <si>
    <t>EMILIO M, GLEZ</t>
  </si>
  <si>
    <r>
      <t xml:space="preserve">REHABILITACIÓN DE </t>
    </r>
    <r>
      <rPr>
        <b/>
        <sz val="12"/>
        <rFont val="Calibri"/>
        <family val="2"/>
        <scheme val="minor"/>
      </rPr>
      <t xml:space="preserve">ALCANTARILLADO SANITARIO </t>
    </r>
    <r>
      <rPr>
        <sz val="12"/>
        <rFont val="Calibri"/>
        <family val="2"/>
        <scheme val="minor"/>
      </rPr>
      <t>POR ANDADORES AGUSTÍN MELGAR, FRANCISCO MÁRQUEZ Y MONTES DE OCA.</t>
    </r>
  </si>
  <si>
    <t>VALLE VERDE CONALEP</t>
  </si>
  <si>
    <r>
      <t xml:space="preserve">REHABILITACIÓN DEL SISTEMA DE </t>
    </r>
    <r>
      <rPr>
        <b/>
        <sz val="12"/>
        <rFont val="Arial"/>
        <family val="2"/>
      </rPr>
      <t>ALCANTARILLADO SANITARIO</t>
    </r>
    <r>
      <rPr>
        <sz val="12"/>
        <rFont val="Arial"/>
        <family val="2"/>
      </rPr>
      <t xml:space="preserve"> POR VALLE  DE SANTIAGO DESDE ZAPOPAN A VALLE DE PASCUA</t>
    </r>
  </si>
  <si>
    <t>REHABILITACIÓN DEL SISTEMA DE ALCANTARILLADO SANITARIO EN CALLE LUCIO CABAÑAS ENTRE MARTIRES 26 DE ENERO Y ELEODORO CRUZ, CALLEJÓN LATINOAMERICA ENTRE ELEODORO CRUZ Y CERRADA, Y ELEODORO CRUZ ENTRE LUCIO CABAÑAS A CERRADA EN LA COLONIA VENCEREMOS DE LA CIUDAD DE TEPIC, NAYARIT.</t>
  </si>
  <si>
    <t>REHABILITACIÓN DEL SISTEMA DE ALCANTARILLADO SANITARIO POR CALLE MALVA ENTRE HELECHOS Y ROMERO</t>
  </si>
  <si>
    <t>REHABILITACIÓN DEL SISTEMA DE ALCANTARILLADO SANITARIO POR CALLE MADRESELVA ENTRE HELECHOS Y ROMERO</t>
  </si>
  <si>
    <t>REHABILITACIÓN DE SISTEMA DE ALCANTARILLADO SANITARIO   EN CALLES: ANDADOR ESTACIÓN</t>
  </si>
  <si>
    <t>REHABILITACIÓN DEL SISTEMA DE ALCANTARILLADO SANITARIO  EN CALLE VICENTE GUERRERO Y PLAN DE AYALA ENTRE TABACHIN Y 10 DE ABRIL; TABACHIN ENTRE VICENTE GUERRERO Y PLAN DE AYALA  EN LA COLONIA PLAN DE AYALA DE LA CIUDAD DE TEPIC, NAYARIT.</t>
  </si>
  <si>
    <t>REHABILITACIÓN DEL SISTEMA DE ALCANTARILLADO SNITARIO EN CALLE VENCEREMOS ENTRE ANTONIO R. LAURELES Y AV. SAUCES; CALLE LUCIO CABAÑAS ENTRE AV. AZTECA Y UNION POPULAR  EN LA COLONIA 5 DE FEBRERO DE LA CIUDAD DE TEPIC, NAYARIT.</t>
  </si>
  <si>
    <r>
      <t xml:space="preserve">REHABILITACIÓN DE </t>
    </r>
    <r>
      <rPr>
        <b/>
        <sz val="12"/>
        <rFont val="Calibri"/>
        <family val="2"/>
        <scheme val="minor"/>
      </rPr>
      <t>DRENAJE SANITARIO</t>
    </r>
    <r>
      <rPr>
        <sz val="12"/>
        <rFont val="Calibri"/>
        <family val="2"/>
        <scheme val="minor"/>
      </rPr>
      <t xml:space="preserve"> EN CALLE JUAN DE LA BARRERA ENTRE MIGUEL LEBRIJA Y JULIO ZINCER (1 CUADRA) Y EN CALLE CAPITÁN ALVARADO ENTRE MIGUEL LEBRIJA Y JULIO ZINCER (1 CUADRA).</t>
    </r>
  </si>
  <si>
    <t>LABORES DE GODÍNEZ</t>
  </si>
  <si>
    <t>REHABILITACIÓN DE DRENAJE SANITARIO EN CALLE ALDAMA ENTRE GASCÓN MERCADO Y SABINO (2 CUADRAS)</t>
  </si>
  <si>
    <t>ACAYAPAN</t>
  </si>
  <si>
    <t>REHABILITACIÓN DEL COLECTOR SANITARIO EN CALLE CAMINO VIEJO A JAUJA ENTRE BELISARIO DOMÍNGUEZ Y POZO DE VISITA A 120 METROS EN COLONIA ACAYAPÁN.</t>
  </si>
  <si>
    <t>URBANIZACIÓN</t>
  </si>
  <si>
    <t>SAN JUANITO (ZAP)</t>
  </si>
  <si>
    <r>
      <t xml:space="preserve">CONSTRUCCIÓN DE </t>
    </r>
    <r>
      <rPr>
        <b/>
        <sz val="12"/>
        <color theme="1"/>
        <rFont val="Arial"/>
        <family val="2"/>
      </rPr>
      <t>EMPEDRADO AHOGADO</t>
    </r>
    <r>
      <rPr>
        <sz val="12"/>
        <color theme="1"/>
        <rFont val="Arial"/>
        <family val="2"/>
      </rPr>
      <t xml:space="preserve"> POR CALLE SANTA CECILIA ENTRE SAN JUAN Y SAN PEDRO</t>
    </r>
  </si>
  <si>
    <t>REHABILITACION CON EMPEDRADO AHOGADO EN MORTERO EN CALLE GIRASOL ENTRE AV. DE LAS ROSAS Y CALLE AMAPA COLONIA EL OCHO TEPIC NAYARIT</t>
  </si>
  <si>
    <t>FÉLIX PEÑA (ZAP)</t>
  </si>
  <si>
    <t>REHABILITACION CON EMPEDRADO AHOGADO EN MORTERO EN CALLE JAZMINES ENTRE AV. DE LAS ROSAS Y LIBRAMIENTO  COLONIA FELIX PEÑA TEPIC NAYARIT</t>
  </si>
  <si>
    <t>VALLE DE NAYARIT (ZAP)</t>
  </si>
  <si>
    <t>CONSTRUCCIÓN DE EMPEDRADO AHOGADO EN CALLE PANTANAL ENTRE BELLAVISTA Y FORTUNA…</t>
  </si>
  <si>
    <t>NUEVAS DELICIAS (ZAP)</t>
  </si>
  <si>
    <t>CONSTRUCCIÓN DE EMPEDRADO AHOGADO EN AV. DE LOS MARES ENTRE CALLE GOLONDRINA Y CALLE ESMERALDA</t>
  </si>
  <si>
    <t>LOMAS DE CORTES</t>
  </si>
  <si>
    <t>EMPEDRADO AHOGADO POR CALLE 18 DE MARZO ENTRE ZAPOPAN Y TOLTECA</t>
  </si>
  <si>
    <t>AMPLIACIÓN 12 DE DICIEMBRE</t>
  </si>
  <si>
    <r>
      <t>CONSTRUCCIÓN DE</t>
    </r>
    <r>
      <rPr>
        <b/>
        <sz val="12"/>
        <rFont val="Arial"/>
        <family val="2"/>
      </rPr>
      <t xml:space="preserve"> EMPEDRADO NORMA</t>
    </r>
    <r>
      <rPr>
        <sz val="12"/>
        <rFont val="Arial"/>
        <family val="2"/>
      </rPr>
      <t xml:space="preserve">L EN CALLES TONANZIN ENTRE JUAN DIEGO Y  MOCTEZUMA </t>
    </r>
  </si>
  <si>
    <t>JAZMINES</t>
  </si>
  <si>
    <t>CONSTRUCCIÓN DE EMPEDRADO AHOGADO EN CALLE AZALEA ENTRE ALCATRAZ Y GLADIOLA</t>
  </si>
  <si>
    <t>PEÑITA</t>
  </si>
  <si>
    <t>CONSTRUCCIÓN DE EMPEDRADO AHOGADO EN CALLE HIGUERA ENTRE ITURBIDE Y PALMA (2 CUADRAS).</t>
  </si>
  <si>
    <t>LINDAVISTA (ANEXO A NUEVO VALEY/ LA BENDICIÓN)  (ZAP)</t>
  </si>
  <si>
    <r>
      <t xml:space="preserve">CONSTRUCCIÓN DE </t>
    </r>
    <r>
      <rPr>
        <b/>
        <sz val="12"/>
        <rFont val="Arial"/>
        <family val="2"/>
      </rPr>
      <t>EMPEDRADO AHOGADO</t>
    </r>
    <r>
      <rPr>
        <sz val="12"/>
        <rFont val="Arial"/>
        <family val="2"/>
      </rPr>
      <t xml:space="preserve">  CALLE 10 DE  MAYO INICIANDO POR CALLE LINDAVISTA /CAMINO DE ACCESO A LA COLONIA, HASTA JUNTARLO CON EL EMPEDRADO YA EXISTENTE POR LA MISMA CALLE, (APROX. 100MTS. LINEALES X 6 MTS. DE ANCHO, INCLUYENDO MACHUELOS </t>
    </r>
  </si>
  <si>
    <t xml:space="preserve"> ESTEBAN BACA CALDERON </t>
  </si>
  <si>
    <r>
      <t xml:space="preserve">CONTRUCCIÓN DE </t>
    </r>
    <r>
      <rPr>
        <b/>
        <sz val="12"/>
        <rFont val="Arial"/>
        <family val="2"/>
      </rPr>
      <t>EMPEDRADO AHOGADO</t>
    </r>
    <r>
      <rPr>
        <sz val="12"/>
        <rFont val="Arial"/>
        <family val="2"/>
      </rPr>
      <t xml:space="preserve"> EN CALLE  PARTIDO LIBERAL  ENTRE LIBRADO RIVERA Y GERANIO</t>
    </r>
  </si>
  <si>
    <t>AMP. JARDINES DEL PARAÍSO</t>
  </si>
  <si>
    <r>
      <rPr>
        <b/>
        <sz val="12"/>
        <color theme="1"/>
        <rFont val="Arial"/>
        <family val="2"/>
      </rPr>
      <t xml:space="preserve">ELECTRIFICACIÓN </t>
    </r>
    <r>
      <rPr>
        <sz val="12"/>
        <color theme="1"/>
        <rFont val="Arial"/>
        <family val="2"/>
      </rPr>
      <t xml:space="preserve">POR CALLE XOCHIQUETZAL DESDE LA CALLE HIGUERA HASTA CANAL. </t>
    </r>
  </si>
  <si>
    <t>EL QUEVEDEÑO DICONSA</t>
  </si>
  <si>
    <r>
      <t>INTRODUCCIÓN DE LA RED DE</t>
    </r>
    <r>
      <rPr>
        <b/>
        <sz val="12"/>
        <color theme="1"/>
        <rFont val="Arial"/>
        <family val="2"/>
      </rPr>
      <t xml:space="preserve"> ELECTRIFICACIÓN</t>
    </r>
    <r>
      <rPr>
        <sz val="12"/>
        <color theme="1"/>
        <rFont val="Arial"/>
        <family val="2"/>
      </rPr>
      <t xml:space="preserve"> EN LAS CALLES: AV. DEL ROMANO ENTRE CAPILLA SIXTINA Y MANANTIAL SECO.</t>
    </r>
  </si>
  <si>
    <t>COL 6 DE ENERO</t>
  </si>
  <si>
    <r>
      <t xml:space="preserve">AMPLIACIÓN DE </t>
    </r>
    <r>
      <rPr>
        <b/>
        <sz val="11"/>
        <color theme="1"/>
        <rFont val="Calibri"/>
        <family val="2"/>
        <scheme val="minor"/>
      </rPr>
      <t>RED ELECTRICA</t>
    </r>
    <r>
      <rPr>
        <sz val="11"/>
        <color theme="1"/>
        <rFont val="Calibri"/>
        <family val="2"/>
        <scheme val="minor"/>
      </rPr>
      <t xml:space="preserve"> Y ALUMBRADO PÚBLICO EN CALLE FCO. VILLA Y EN CALLE TOMÁS CABRALES</t>
    </r>
  </si>
  <si>
    <t>AMP. REVOLUCIÓN</t>
  </si>
  <si>
    <t>AMPLIACIÓN DE RED DE ALUMBRADO PÚBLICO EN AV. NAYAR ENTRE PASEO DE GERANIO Y FRIDA KAHLO.</t>
  </si>
  <si>
    <t>VARIAS LOCALIDADES</t>
  </si>
  <si>
    <t>PROGAMA DE REHABILITACIÓN DE CAMINOS SACACOSECHAS</t>
  </si>
  <si>
    <t>TEPIC</t>
  </si>
  <si>
    <t xml:space="preserve">PROGRAMA DE APOYO PARA EL MEJORAMIENTO A LA VIVIENDA ZONA URBANA (CUARTO DORMITORIO) </t>
  </si>
  <si>
    <t>PROGRAMA DE APOYO PARA EL MEJORAMIENTO A LA VIVIENDA ZONA RURAL (CUARTO  DORMITORIO)</t>
  </si>
  <si>
    <t>PROGRAMA DE APOYO PARA EL MEJORAMIENTO A LA VIVIENDA (CONSTRUCCIÓN DE TECHO FIRME  LOSAS DE CONCRETO )  ZONA URBANA</t>
  </si>
  <si>
    <t>PROGRAMA DE APOYO PARA EL MEJORAMIENTO A LA VIVIENDA (CONSTRUCCIÓN DE TECHO FIRME  LOSAS DE CONCRETO )  ZONA RURAL</t>
  </si>
  <si>
    <t>PROGRAMA DE APOYO PARA EL MEJORAMIENTO A LA VIVIENDA (CONSTRUCCION DE CISTERNAS) ZONA URBANA</t>
  </si>
  <si>
    <t>PROGRAMA DE INFRAESTRUCTURA PRODUCTIVA RURAL</t>
  </si>
  <si>
    <t>PRODIM</t>
  </si>
  <si>
    <t>INDIRECTOS</t>
  </si>
  <si>
    <t xml:space="preserve">TECHO PRESUPUESTAL </t>
  </si>
  <si>
    <t>SUMATORIA: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</si>
</sst>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.0_-;\-&quot;$&quot;* #,##0.0_-;_-&quot;$&quot;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theme="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0" tint="-0.34998626667073579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 Rounded MT Bold"/>
      <family val="2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 Rounded MT Bold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Arial Rounded MT Bold"/>
      <family val="2"/>
    </font>
    <font>
      <sz val="12"/>
      <color rgb="FF000000"/>
      <name val="Arial"/>
      <family val="2"/>
    </font>
    <font>
      <sz val="12"/>
      <color rgb="FFC0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0" fontId="24" fillId="0" borderId="0"/>
    <xf numFmtId="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5" fillId="3" borderId="0" xfId="4" applyFont="1" applyFill="1" applyAlignment="1">
      <alignment horizontal="center" vertical="center"/>
    </xf>
    <xf numFmtId="0" fontId="6" fillId="3" borderId="0" xfId="4" applyFont="1" applyFill="1" applyAlignment="1">
      <alignment vertical="center"/>
    </xf>
    <xf numFmtId="0" fontId="7" fillId="3" borderId="0" xfId="4" applyFont="1" applyFill="1" applyAlignment="1">
      <alignment horizontal="center" vertical="center"/>
    </xf>
    <xf numFmtId="0" fontId="8" fillId="3" borderId="0" xfId="4" applyFont="1" applyFill="1" applyAlignment="1">
      <alignment vertical="center"/>
    </xf>
    <xf numFmtId="0" fontId="9" fillId="3" borderId="0" xfId="4" applyFont="1" applyFill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1" fillId="3" borderId="0" xfId="4" applyFont="1" applyFill="1" applyAlignment="1">
      <alignment horizontal="center" vertical="center"/>
    </xf>
    <xf numFmtId="0" fontId="12" fillId="7" borderId="2" xfId="4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9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164" fontId="16" fillId="0" borderId="2" xfId="0" applyNumberFormat="1" applyFont="1" applyFill="1" applyBorder="1" applyAlignment="1">
      <alignment horizontal="right" vertical="center"/>
    </xf>
    <xf numFmtId="0" fontId="17" fillId="7" borderId="2" xfId="0" applyFont="1" applyFill="1" applyBorder="1"/>
    <xf numFmtId="0" fontId="17" fillId="0" borderId="2" xfId="0" applyFont="1" applyFill="1" applyBorder="1"/>
    <xf numFmtId="0" fontId="18" fillId="0" borderId="2" xfId="0" applyFont="1" applyFill="1" applyBorder="1"/>
    <xf numFmtId="0" fontId="16" fillId="5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64" fontId="19" fillId="0" borderId="5" xfId="2" applyNumberFormat="1" applyFont="1" applyBorder="1" applyAlignment="1">
      <alignment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64" fontId="16" fillId="0" borderId="2" xfId="2" applyNumberFormat="1" applyFont="1" applyFill="1" applyBorder="1" applyAlignment="1">
      <alignment vertical="center"/>
    </xf>
    <xf numFmtId="0" fontId="0" fillId="0" borderId="0" xfId="0" applyFill="1"/>
    <xf numFmtId="164" fontId="16" fillId="0" borderId="6" xfId="2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wrapText="1"/>
    </xf>
    <xf numFmtId="164" fontId="20" fillId="0" borderId="6" xfId="2" applyNumberFormat="1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44" fontId="21" fillId="10" borderId="2" xfId="2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44" fontId="21" fillId="0" borderId="6" xfId="2" applyFont="1" applyBorder="1" applyAlignment="1">
      <alignment vertical="center"/>
    </xf>
    <xf numFmtId="0" fontId="23" fillId="5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164" fontId="19" fillId="0" borderId="6" xfId="2" applyNumberFormat="1" applyFont="1" applyBorder="1" applyAlignment="1">
      <alignment vertical="center"/>
    </xf>
    <xf numFmtId="0" fontId="23" fillId="4" borderId="2" xfId="0" applyFont="1" applyFill="1" applyBorder="1" applyAlignment="1">
      <alignment horizontal="center" vertical="center" wrapText="1"/>
    </xf>
    <xf numFmtId="43" fontId="16" fillId="4" borderId="2" xfId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vertical="center"/>
    </xf>
    <xf numFmtId="8" fontId="16" fillId="7" borderId="6" xfId="0" applyNumberFormat="1" applyFont="1" applyFill="1" applyBorder="1"/>
    <xf numFmtId="164" fontId="20" fillId="0" borderId="6" xfId="0" applyNumberFormat="1" applyFont="1" applyFill="1" applyBorder="1" applyAlignment="1">
      <alignment vertical="center"/>
    </xf>
    <xf numFmtId="0" fontId="24" fillId="7" borderId="2" xfId="0" applyFont="1" applyFill="1" applyBorder="1"/>
    <xf numFmtId="0" fontId="16" fillId="0" borderId="4" xfId="0" applyFont="1" applyBorder="1" applyAlignment="1">
      <alignment vertical="center" wrapText="1"/>
    </xf>
    <xf numFmtId="164" fontId="19" fillId="0" borderId="7" xfId="2" applyNumberFormat="1" applyFont="1" applyFill="1" applyBorder="1" applyAlignment="1">
      <alignment vertical="center"/>
    </xf>
    <xf numFmtId="0" fontId="23" fillId="4" borderId="2" xfId="3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wrapText="1"/>
    </xf>
    <xf numFmtId="0" fontId="12" fillId="4" borderId="2" xfId="3" applyFont="1" applyFill="1" applyBorder="1" applyAlignment="1">
      <alignment horizontal="center" vertical="center" wrapText="1"/>
    </xf>
    <xf numFmtId="164" fontId="20" fillId="0" borderId="2" xfId="2" applyNumberFormat="1" applyFont="1" applyFill="1" applyBorder="1" applyAlignment="1">
      <alignment vertical="center"/>
    </xf>
    <xf numFmtId="0" fontId="12" fillId="4" borderId="2" xfId="5" applyFont="1" applyFill="1" applyBorder="1" applyAlignment="1" applyProtection="1">
      <alignment horizontal="center" vertical="center" wrapText="1"/>
    </xf>
    <xf numFmtId="0" fontId="12" fillId="4" borderId="4" xfId="5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8" fontId="25" fillId="0" borderId="5" xfId="2" applyNumberFormat="1" applyFont="1" applyFill="1" applyBorder="1" applyAlignment="1">
      <alignment vertical="center"/>
    </xf>
    <xf numFmtId="0" fontId="17" fillId="7" borderId="4" xfId="0" applyFont="1" applyFill="1" applyBorder="1"/>
    <xf numFmtId="0" fontId="23" fillId="5" borderId="2" xfId="5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>
      <alignment wrapText="1"/>
    </xf>
    <xf numFmtId="44" fontId="21" fillId="0" borderId="2" xfId="2" applyFont="1" applyBorder="1" applyAlignment="1">
      <alignment vertical="center"/>
    </xf>
    <xf numFmtId="0" fontId="23" fillId="4" borderId="2" xfId="5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>
      <alignment wrapText="1"/>
    </xf>
    <xf numFmtId="44" fontId="20" fillId="0" borderId="6" xfId="2" applyFont="1" applyFill="1" applyBorder="1" applyAlignment="1">
      <alignment vertical="center"/>
    </xf>
    <xf numFmtId="164" fontId="19" fillId="0" borderId="2" xfId="2" applyNumberFormat="1" applyFont="1" applyFill="1" applyBorder="1" applyAlignment="1">
      <alignment vertical="center"/>
    </xf>
    <xf numFmtId="0" fontId="23" fillId="6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164" fontId="15" fillId="0" borderId="3" xfId="2" applyNumberFormat="1" applyFont="1" applyFill="1" applyBorder="1" applyAlignment="1">
      <alignment vertical="center"/>
    </xf>
    <xf numFmtId="164" fontId="15" fillId="0" borderId="2" xfId="2" applyNumberFormat="1" applyFont="1" applyFill="1" applyBorder="1" applyAlignment="1">
      <alignment vertical="center"/>
    </xf>
    <xf numFmtId="0" fontId="16" fillId="6" borderId="2" xfId="0" applyFont="1" applyFill="1" applyBorder="1" applyAlignment="1">
      <alignment horizontal="left" vertical="center" wrapText="1"/>
    </xf>
    <xf numFmtId="0" fontId="24" fillId="0" borderId="2" xfId="5" applyFont="1" applyFill="1" applyBorder="1" applyAlignment="1" applyProtection="1">
      <alignment horizontal="center" vertical="center" wrapText="1"/>
    </xf>
    <xf numFmtId="0" fontId="24" fillId="0" borderId="2" xfId="3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vertical="center" wrapText="1"/>
    </xf>
    <xf numFmtId="164" fontId="29" fillId="0" borderId="2" xfId="0" applyNumberFormat="1" applyFont="1" applyFill="1" applyBorder="1" applyAlignment="1">
      <alignment vertical="center"/>
    </xf>
    <xf numFmtId="0" fontId="8" fillId="11" borderId="3" xfId="3" applyFont="1" applyFill="1" applyBorder="1" applyAlignment="1">
      <alignment horizontal="center" vertical="center" wrapText="1"/>
    </xf>
    <xf numFmtId="164" fontId="9" fillId="11" borderId="3" xfId="0" applyNumberFormat="1" applyFont="1" applyFill="1" applyBorder="1" applyAlignment="1">
      <alignment vertical="center"/>
    </xf>
    <xf numFmtId="44" fontId="9" fillId="5" borderId="2" xfId="2" applyFont="1" applyFill="1" applyBorder="1" applyAlignment="1">
      <alignment horizontal="center" vertical="center"/>
    </xf>
    <xf numFmtId="44" fontId="30" fillId="0" borderId="2" xfId="0" applyNumberFormat="1" applyFont="1" applyFill="1" applyBorder="1" applyAlignment="1">
      <alignment vertical="center"/>
    </xf>
    <xf numFmtId="0" fontId="3" fillId="12" borderId="8" xfId="0" applyFont="1" applyFill="1" applyBorder="1" applyAlignment="1"/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/>
    <xf numFmtId="0" fontId="31" fillId="0" borderId="10" xfId="0" applyFont="1" applyFill="1" applyBorder="1" applyAlignment="1">
      <alignment horizontal="justify" vertical="center"/>
    </xf>
    <xf numFmtId="164" fontId="32" fillId="0" borderId="4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vertical="center" wrapText="1" shrinkToFit="1"/>
    </xf>
    <xf numFmtId="0" fontId="14" fillId="0" borderId="2" xfId="0" applyFont="1" applyFill="1" applyBorder="1" applyAlignment="1">
      <alignment vertical="center" wrapText="1"/>
    </xf>
    <xf numFmtId="44" fontId="33" fillId="0" borderId="6" xfId="2" applyFont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44" fontId="33" fillId="0" borderId="6" xfId="2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4" fontId="16" fillId="0" borderId="6" xfId="2" applyFont="1" applyFill="1" applyBorder="1" applyAlignment="1">
      <alignment vertical="center"/>
    </xf>
    <xf numFmtId="44" fontId="33" fillId="0" borderId="11" xfId="2" applyFont="1" applyFill="1" applyBorder="1" applyAlignment="1">
      <alignment vertical="center"/>
    </xf>
    <xf numFmtId="0" fontId="0" fillId="5" borderId="2" xfId="0" applyFill="1" applyBorder="1" applyAlignment="1">
      <alignment horizontal="left" vertical="center" wrapText="1"/>
    </xf>
    <xf numFmtId="44" fontId="21" fillId="0" borderId="2" xfId="2" applyFont="1" applyFill="1" applyBorder="1" applyAlignment="1">
      <alignment vertical="center"/>
    </xf>
    <xf numFmtId="0" fontId="26" fillId="0" borderId="4" xfId="0" applyFont="1" applyFill="1" applyBorder="1" applyAlignment="1">
      <alignment vertical="center" wrapText="1"/>
    </xf>
    <xf numFmtId="44" fontId="25" fillId="0" borderId="6" xfId="2" applyFont="1" applyFill="1" applyBorder="1" applyAlignment="1">
      <alignment vertical="center"/>
    </xf>
    <xf numFmtId="0" fontId="16" fillId="5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44" fontId="21" fillId="0" borderId="5" xfId="2" applyFont="1" applyBorder="1" applyAlignment="1">
      <alignment vertical="center"/>
    </xf>
    <xf numFmtId="0" fontId="23" fillId="5" borderId="2" xfId="0" applyFont="1" applyFill="1" applyBorder="1" applyAlignment="1">
      <alignment horizontal="left" vertical="center" wrapText="1"/>
    </xf>
    <xf numFmtId="44" fontId="19" fillId="0" borderId="2" xfId="2" applyFont="1" applyBorder="1" applyAlignment="1">
      <alignment vertical="center"/>
    </xf>
    <xf numFmtId="0" fontId="34" fillId="0" borderId="2" xfId="0" applyFont="1" applyFill="1" applyBorder="1" applyAlignment="1">
      <alignment horizontal="justify" vertical="center"/>
    </xf>
    <xf numFmtId="164" fontId="33" fillId="0" borderId="2" xfId="0" applyNumberFormat="1" applyFont="1" applyFill="1" applyBorder="1" applyAlignment="1">
      <alignment horizontal="right" vertical="center"/>
    </xf>
    <xf numFmtId="8" fontId="33" fillId="0" borderId="6" xfId="0" applyNumberFormat="1" applyFont="1" applyFill="1" applyBorder="1" applyAlignment="1">
      <alignment vertical="center"/>
    </xf>
    <xf numFmtId="8" fontId="25" fillId="0" borderId="6" xfId="0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44" fontId="21" fillId="11" borderId="7" xfId="2" applyFont="1" applyFill="1" applyBorder="1" applyAlignment="1">
      <alignment vertical="center"/>
    </xf>
    <xf numFmtId="0" fontId="14" fillId="0" borderId="4" xfId="0" applyFont="1" applyFill="1" applyBorder="1" applyAlignment="1">
      <alignment wrapText="1"/>
    </xf>
    <xf numFmtId="44" fontId="33" fillId="0" borderId="6" xfId="2" applyFont="1" applyFill="1" applyBorder="1" applyAlignment="1">
      <alignment vertical="center"/>
    </xf>
    <xf numFmtId="0" fontId="14" fillId="0" borderId="3" xfId="0" applyFont="1" applyFill="1" applyBorder="1" applyAlignment="1">
      <alignment wrapText="1"/>
    </xf>
    <xf numFmtId="44" fontId="33" fillId="0" borderId="5" xfId="2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44" fontId="20" fillId="0" borderId="2" xfId="2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44" fontId="15" fillId="0" borderId="2" xfId="2" applyFont="1" applyFill="1" applyBorder="1" applyAlignment="1">
      <alignment vertical="center"/>
    </xf>
    <xf numFmtId="0" fontId="24" fillId="0" borderId="2" xfId="3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 shrinkToFit="1"/>
    </xf>
    <xf numFmtId="164" fontId="20" fillId="0" borderId="2" xfId="0" applyNumberFormat="1" applyFont="1" applyFill="1" applyBorder="1" applyAlignment="1">
      <alignment vertical="center"/>
    </xf>
    <xf numFmtId="0" fontId="8" fillId="8" borderId="3" xfId="3" applyFont="1" applyFill="1" applyBorder="1" applyAlignment="1">
      <alignment horizontal="center" vertical="center" wrapText="1"/>
    </xf>
    <xf numFmtId="164" fontId="9" fillId="8" borderId="3" xfId="0" applyNumberFormat="1" applyFont="1" applyFill="1" applyBorder="1" applyAlignment="1">
      <alignment vertical="center"/>
    </xf>
    <xf numFmtId="8" fontId="9" fillId="5" borderId="2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right" vertical="center"/>
    </xf>
    <xf numFmtId="8" fontId="30" fillId="0" borderId="4" xfId="0" applyNumberFormat="1" applyFont="1" applyFill="1" applyBorder="1" applyAlignment="1">
      <alignment vertical="center"/>
    </xf>
    <xf numFmtId="0" fontId="13" fillId="13" borderId="8" xfId="0" applyFont="1" applyFill="1" applyBorder="1" applyAlignment="1"/>
    <xf numFmtId="0" fontId="13" fillId="13" borderId="8" xfId="0" applyFont="1" applyFill="1" applyBorder="1" applyAlignment="1">
      <alignment horizontal="center" vertical="center"/>
    </xf>
    <xf numFmtId="0" fontId="13" fillId="13" borderId="9" xfId="0" applyFont="1" applyFill="1" applyBorder="1" applyAlignment="1"/>
    <xf numFmtId="0" fontId="20" fillId="4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44" fontId="20" fillId="0" borderId="3" xfId="2" applyFont="1" applyFill="1" applyBorder="1" applyAlignment="1">
      <alignment horizontal="center" vertical="center"/>
    </xf>
    <xf numFmtId="0" fontId="0" fillId="0" borderId="2" xfId="0" applyFill="1" applyBorder="1"/>
    <xf numFmtId="0" fontId="20" fillId="4" borderId="2" xfId="0" applyFont="1" applyFill="1" applyBorder="1" applyAlignment="1">
      <alignment horizontal="center" vertical="center" wrapText="1"/>
    </xf>
    <xf numFmtId="8" fontId="25" fillId="0" borderId="2" xfId="2" applyNumberFormat="1" applyFont="1" applyFill="1" applyBorder="1" applyAlignment="1">
      <alignment vertical="center"/>
    </xf>
    <xf numFmtId="8" fontId="25" fillId="0" borderId="11" xfId="2" applyNumberFormat="1" applyFont="1" applyFill="1" applyBorder="1" applyAlignment="1">
      <alignment vertical="center"/>
    </xf>
    <xf numFmtId="0" fontId="20" fillId="5" borderId="3" xfId="0" applyFont="1" applyFill="1" applyBorder="1" applyAlignment="1">
      <alignment horizontal="center" vertical="center" wrapText="1"/>
    </xf>
    <xf numFmtId="44" fontId="16" fillId="0" borderId="2" xfId="2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44" fontId="35" fillId="0" borderId="2" xfId="2" applyFont="1" applyFill="1" applyBorder="1" applyAlignment="1">
      <alignment vertical="center"/>
    </xf>
    <xf numFmtId="0" fontId="16" fillId="6" borderId="2" xfId="0" applyFont="1" applyFill="1" applyBorder="1" applyAlignment="1">
      <alignment vertical="center" wrapText="1"/>
    </xf>
    <xf numFmtId="164" fontId="0" fillId="0" borderId="2" xfId="0" applyNumberFormat="1" applyFill="1" applyBorder="1"/>
    <xf numFmtId="0" fontId="23" fillId="6" borderId="4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164" fontId="18" fillId="0" borderId="2" xfId="0" applyNumberFormat="1" applyFont="1" applyFill="1" applyBorder="1" applyAlignment="1">
      <alignment vertical="center" wrapText="1"/>
    </xf>
    <xf numFmtId="0" fontId="16" fillId="6" borderId="2" xfId="0" applyFont="1" applyFill="1" applyBorder="1" applyAlignment="1">
      <alignment vertical="center"/>
    </xf>
    <xf numFmtId="44" fontId="35" fillId="0" borderId="2" xfId="2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44" fontId="15" fillId="0" borderId="2" xfId="0" applyNumberFormat="1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wrapText="1"/>
    </xf>
    <xf numFmtId="44" fontId="35" fillId="0" borderId="4" xfId="2" applyFont="1" applyFill="1" applyBorder="1" applyAlignment="1">
      <alignment vertical="center"/>
    </xf>
    <xf numFmtId="0" fontId="23" fillId="6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44" fontId="15" fillId="0" borderId="3" xfId="2" applyFont="1" applyFill="1" applyBorder="1" applyAlignment="1">
      <alignment vertical="center"/>
    </xf>
    <xf numFmtId="44" fontId="9" fillId="5" borderId="2" xfId="2" applyFont="1" applyFill="1" applyBorder="1" applyAlignment="1">
      <alignment vertical="center"/>
    </xf>
    <xf numFmtId="44" fontId="30" fillId="0" borderId="0" xfId="0" applyNumberFormat="1" applyFont="1" applyFill="1" applyBorder="1" applyAlignment="1">
      <alignment vertical="center"/>
    </xf>
    <xf numFmtId="0" fontId="13" fillId="14" borderId="8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vertical="center" wrapText="1"/>
    </xf>
    <xf numFmtId="164" fontId="15" fillId="0" borderId="2" xfId="2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 vertical="center"/>
    </xf>
    <xf numFmtId="44" fontId="36" fillId="0" borderId="0" xfId="0" applyNumberFormat="1" applyFont="1" applyFill="1" applyBorder="1" applyAlignment="1">
      <alignment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vertical="center"/>
    </xf>
    <xf numFmtId="44" fontId="9" fillId="8" borderId="2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horizontal="right" vertical="center"/>
    </xf>
    <xf numFmtId="0" fontId="16" fillId="0" borderId="3" xfId="5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4" fontId="24" fillId="0" borderId="2" xfId="2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6" fillId="0" borderId="2" xfId="5" applyFont="1" applyFill="1" applyBorder="1" applyAlignment="1" applyProtection="1">
      <alignment horizontal="center" vertical="center" wrapText="1"/>
    </xf>
    <xf numFmtId="0" fontId="17" fillId="0" borderId="2" xfId="5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>
      <alignment horizontal="left" vertical="center"/>
    </xf>
    <xf numFmtId="44" fontId="13" fillId="8" borderId="2" xfId="0" applyNumberFormat="1" applyFont="1" applyFill="1" applyBorder="1" applyAlignment="1">
      <alignment horizontal="left" vertical="center"/>
    </xf>
    <xf numFmtId="44" fontId="20" fillId="5" borderId="2" xfId="2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vertical="center"/>
    </xf>
    <xf numFmtId="0" fontId="37" fillId="8" borderId="8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/>
    </xf>
    <xf numFmtId="44" fontId="15" fillId="0" borderId="4" xfId="2" applyFont="1" applyFill="1" applyBorder="1" applyAlignment="1">
      <alignment horizontal="center" vertical="center" wrapText="1"/>
    </xf>
    <xf numFmtId="44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44" fontId="9" fillId="8" borderId="4" xfId="2" applyFont="1" applyFill="1" applyBorder="1" applyAlignment="1">
      <alignment vertical="center"/>
    </xf>
    <xf numFmtId="44" fontId="9" fillId="5" borderId="7" xfId="2" applyFont="1" applyFill="1" applyBorder="1" applyAlignment="1">
      <alignment horizontal="center"/>
    </xf>
    <xf numFmtId="44" fontId="9" fillId="5" borderId="8" xfId="2" applyFont="1" applyFill="1" applyBorder="1" applyAlignment="1">
      <alignment horizontal="center"/>
    </xf>
    <xf numFmtId="44" fontId="9" fillId="5" borderId="9" xfId="2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 vertical="center" wrapText="1"/>
    </xf>
    <xf numFmtId="44" fontId="9" fillId="8" borderId="2" xfId="2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38" fillId="8" borderId="2" xfId="0" applyFont="1" applyFill="1" applyBorder="1"/>
    <xf numFmtId="164" fontId="9" fillId="8" borderId="2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4" borderId="2" xfId="4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/>
    </xf>
    <xf numFmtId="0" fontId="8" fillId="6" borderId="2" xfId="4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6" fillId="7" borderId="2" xfId="0" applyFont="1" applyFill="1" applyBorder="1" applyAlignment="1">
      <alignment vertical="center" wrapText="1" shrinkToFit="1"/>
    </xf>
    <xf numFmtId="0" fontId="16" fillId="7" borderId="2" xfId="0" applyFont="1" applyFill="1" applyBorder="1" applyAlignment="1">
      <alignment horizontal="center" vertical="center" wrapText="1"/>
    </xf>
    <xf numFmtId="0" fontId="0" fillId="7" borderId="2" xfId="0" applyFill="1" applyBorder="1"/>
  </cellXfs>
  <cellStyles count="10">
    <cellStyle name="Celda de comprobación" xfId="3" builtinId="23"/>
    <cellStyle name="Millares" xfId="1" builtinId="3"/>
    <cellStyle name="Millares 10 2" xfId="6"/>
    <cellStyle name="Millares 15" xfId="7"/>
    <cellStyle name="Millares 3 3" xfId="8"/>
    <cellStyle name="Moneda" xfId="2" builtinId="4"/>
    <cellStyle name="Normal" xfId="0" builtinId="0"/>
    <cellStyle name="Normal 10" xfId="9"/>
    <cellStyle name="Normal 2 2 2" xfId="5"/>
    <cellStyle name="Normal_REFRENDOS Y FONDO 3-comparativo-COPI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76814</xdr:colOff>
      <xdr:row>0</xdr:row>
      <xdr:rowOff>215081</xdr:rowOff>
    </xdr:from>
    <xdr:to>
      <xdr:col>2</xdr:col>
      <xdr:colOff>798870</xdr:colOff>
      <xdr:row>3</xdr:row>
      <xdr:rowOff>186813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959" y="215081"/>
          <a:ext cx="2073992" cy="847417"/>
        </a:xfrm>
        <a:prstGeom prst="rect">
          <a:avLst/>
        </a:prstGeom>
      </xdr:spPr>
    </xdr:pic>
    <xdr:clientData/>
  </xdr:twoCellAnchor>
  <xdr:twoCellAnchor editAs="oneCell">
    <xdr:from>
      <xdr:col>5</xdr:col>
      <xdr:colOff>460887</xdr:colOff>
      <xdr:row>0</xdr:row>
      <xdr:rowOff>276533</xdr:rowOff>
    </xdr:from>
    <xdr:to>
      <xdr:col>6</xdr:col>
      <xdr:colOff>1222729</xdr:colOff>
      <xdr:row>3</xdr:row>
      <xdr:rowOff>211686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8508" y="276533"/>
          <a:ext cx="2021600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showGridLines="0" tabSelected="1" topLeftCell="A73" zoomScale="62" zoomScaleNormal="62" zoomScalePageLayoutView="71" workbookViewId="0">
      <selection activeCell="E68" sqref="E68:E70"/>
    </sheetView>
  </sheetViews>
  <sheetFormatPr baseColWidth="10" defaultRowHeight="15" x14ac:dyDescent="0.25"/>
  <cols>
    <col min="1" max="1" width="11.42578125" style="10"/>
    <col min="2" max="2" width="20.28515625" customWidth="1"/>
    <col min="3" max="3" width="61.42578125" customWidth="1"/>
    <col min="4" max="4" width="32.42578125" customWidth="1"/>
    <col min="5" max="5" width="22" customWidth="1"/>
    <col min="6" max="6" width="18.85546875" customWidth="1"/>
    <col min="7" max="7" width="20" customWidth="1"/>
    <col min="8" max="8" width="6.42578125" hidden="1" customWidth="1"/>
  </cols>
  <sheetData>
    <row r="1" spans="1:19" ht="27.7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 x14ac:dyDescent="0.25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 x14ac:dyDescent="0.25">
      <c r="A3" s="5"/>
      <c r="B3" s="6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25" x14ac:dyDescent="0.25">
      <c r="A4" s="5"/>
      <c r="B4" s="6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3.25" x14ac:dyDescent="0.25">
      <c r="A5" s="5"/>
      <c r="B5" s="7"/>
      <c r="C5" s="7"/>
      <c r="D5" s="7"/>
      <c r="E5" s="7"/>
      <c r="F5" s="7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0.25" x14ac:dyDescent="0.25">
      <c r="A6" s="5"/>
      <c r="B6" s="212"/>
      <c r="C6" s="4"/>
      <c r="E6" s="8" t="s">
        <v>5</v>
      </c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20.25" x14ac:dyDescent="0.25">
      <c r="A7" s="5"/>
      <c r="B7" s="212"/>
      <c r="C7" s="4"/>
      <c r="E7" s="12" t="s">
        <v>6</v>
      </c>
      <c r="F7" s="12"/>
      <c r="G7" s="12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9" ht="21" customHeight="1" x14ac:dyDescent="0.25">
      <c r="D8" s="11"/>
      <c r="E8" s="209" t="s">
        <v>2</v>
      </c>
      <c r="F8" s="210" t="s">
        <v>3</v>
      </c>
      <c r="G8" s="211" t="s">
        <v>4</v>
      </c>
    </row>
    <row r="9" spans="1:19" ht="29.25" customHeight="1" x14ac:dyDescent="0.25"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4"/>
    </row>
    <row r="10" spans="1:19" ht="15.75" x14ac:dyDescent="0.25">
      <c r="B10" s="13"/>
      <c r="C10" s="13"/>
      <c r="D10" s="13"/>
      <c r="E10" s="13"/>
      <c r="F10" s="13"/>
      <c r="G10" s="13"/>
      <c r="H10" s="14"/>
    </row>
    <row r="11" spans="1:19" ht="15.75" x14ac:dyDescent="0.25">
      <c r="B11" s="15"/>
      <c r="C11" s="15"/>
      <c r="D11" s="15"/>
      <c r="E11" s="15"/>
      <c r="F11" s="15"/>
      <c r="G11" s="15"/>
      <c r="H11" s="14"/>
    </row>
    <row r="12" spans="1:19" ht="15.75" x14ac:dyDescent="0.25">
      <c r="B12" s="17"/>
      <c r="C12" s="17"/>
      <c r="D12" s="17"/>
      <c r="E12" s="16"/>
      <c r="F12" s="16"/>
      <c r="G12" s="16"/>
      <c r="H12" s="14"/>
    </row>
    <row r="13" spans="1:19" ht="60" customHeight="1" x14ac:dyDescent="0.25">
      <c r="A13" s="10">
        <v>1</v>
      </c>
      <c r="B13" s="18" t="s">
        <v>13</v>
      </c>
      <c r="C13" s="19" t="s">
        <v>14</v>
      </c>
      <c r="D13" s="20">
        <v>1501605.91</v>
      </c>
      <c r="E13" s="21"/>
      <c r="F13" s="22"/>
      <c r="G13" s="23"/>
    </row>
    <row r="14" spans="1:19" ht="74.25" customHeight="1" x14ac:dyDescent="0.25">
      <c r="A14" s="10">
        <v>2</v>
      </c>
      <c r="B14" s="24" t="s">
        <v>15</v>
      </c>
      <c r="C14" s="25" t="s">
        <v>16</v>
      </c>
      <c r="D14" s="26">
        <v>328515.49</v>
      </c>
      <c r="E14" s="22"/>
      <c r="F14" s="22"/>
      <c r="G14" s="23"/>
    </row>
    <row r="15" spans="1:19" s="30" customFormat="1" ht="63.75" customHeight="1" x14ac:dyDescent="0.25">
      <c r="A15" s="10">
        <v>3</v>
      </c>
      <c r="B15" s="27" t="s">
        <v>17</v>
      </c>
      <c r="C15" s="28" t="s">
        <v>18</v>
      </c>
      <c r="D15" s="29">
        <v>324694.06</v>
      </c>
      <c r="E15" s="21"/>
      <c r="F15" s="22"/>
      <c r="G15" s="23"/>
    </row>
    <row r="16" spans="1:19" ht="72" customHeight="1" x14ac:dyDescent="0.25">
      <c r="A16" s="10">
        <v>4</v>
      </c>
      <c r="B16" s="27" t="s">
        <v>19</v>
      </c>
      <c r="C16" s="28" t="s">
        <v>20</v>
      </c>
      <c r="D16" s="31">
        <v>775763.6</v>
      </c>
      <c r="E16" s="21"/>
      <c r="F16" s="22"/>
      <c r="G16" s="23"/>
    </row>
    <row r="17" spans="1:7" ht="75" customHeight="1" x14ac:dyDescent="0.25">
      <c r="A17" s="10">
        <v>5</v>
      </c>
      <c r="B17" s="27" t="s">
        <v>21</v>
      </c>
      <c r="C17" s="28" t="s">
        <v>22</v>
      </c>
      <c r="D17" s="31">
        <v>302563.76</v>
      </c>
      <c r="E17" s="32"/>
      <c r="F17" s="22"/>
      <c r="G17" s="23"/>
    </row>
    <row r="18" spans="1:7" ht="63.75" customHeight="1" x14ac:dyDescent="0.25">
      <c r="A18" s="10">
        <v>6</v>
      </c>
      <c r="B18" s="27" t="s">
        <v>23</v>
      </c>
      <c r="C18" s="19" t="s">
        <v>24</v>
      </c>
      <c r="D18" s="33">
        <v>725336.52</v>
      </c>
      <c r="E18" s="21"/>
      <c r="F18" s="22"/>
      <c r="G18" s="23"/>
    </row>
    <row r="19" spans="1:7" ht="63.75" customHeight="1" x14ac:dyDescent="0.25">
      <c r="A19" s="10">
        <v>7</v>
      </c>
      <c r="B19" s="34" t="s">
        <v>25</v>
      </c>
      <c r="C19" s="35" t="s">
        <v>26</v>
      </c>
      <c r="D19" s="36">
        <v>756666.63</v>
      </c>
      <c r="E19" s="22"/>
      <c r="F19" s="22"/>
      <c r="G19" s="23"/>
    </row>
    <row r="20" spans="1:7" ht="63.75" customHeight="1" x14ac:dyDescent="0.25">
      <c r="A20" s="10">
        <v>8</v>
      </c>
      <c r="B20" s="34" t="s">
        <v>27</v>
      </c>
      <c r="C20" s="37" t="s">
        <v>28</v>
      </c>
      <c r="D20" s="38">
        <v>205873.55</v>
      </c>
      <c r="E20" s="22"/>
      <c r="F20" s="22"/>
      <c r="G20" s="23"/>
    </row>
    <row r="21" spans="1:7" ht="59.25" customHeight="1" x14ac:dyDescent="0.25">
      <c r="A21" s="10">
        <v>9</v>
      </c>
      <c r="B21" s="39" t="s">
        <v>29</v>
      </c>
      <c r="C21" s="40" t="s">
        <v>30</v>
      </c>
      <c r="D21" s="41">
        <v>148274.84</v>
      </c>
      <c r="E21" s="22"/>
      <c r="F21" s="22"/>
      <c r="G21" s="23"/>
    </row>
    <row r="22" spans="1:7" ht="124.5" customHeight="1" x14ac:dyDescent="0.25">
      <c r="A22" s="10">
        <v>10</v>
      </c>
      <c r="B22" s="42" t="s">
        <v>31</v>
      </c>
      <c r="C22" s="19" t="s">
        <v>32</v>
      </c>
      <c r="D22" s="20">
        <v>403959.3</v>
      </c>
      <c r="E22" s="21"/>
      <c r="F22" s="22"/>
      <c r="G22" s="23"/>
    </row>
    <row r="23" spans="1:7" ht="59.25" customHeight="1" x14ac:dyDescent="0.25">
      <c r="A23" s="10">
        <v>11</v>
      </c>
      <c r="B23" s="43" t="s">
        <v>33</v>
      </c>
      <c r="C23" s="28" t="s">
        <v>34</v>
      </c>
      <c r="D23" s="44">
        <v>602913.1</v>
      </c>
      <c r="E23" s="45"/>
      <c r="F23" s="22"/>
      <c r="G23" s="23"/>
    </row>
    <row r="24" spans="1:7" ht="51" customHeight="1" x14ac:dyDescent="0.25">
      <c r="A24" s="10">
        <v>12</v>
      </c>
      <c r="B24" s="27" t="s">
        <v>33</v>
      </c>
      <c r="C24" s="28" t="s">
        <v>35</v>
      </c>
      <c r="D24" s="46">
        <v>691382.07</v>
      </c>
      <c r="E24" s="47"/>
      <c r="F24" s="22"/>
      <c r="G24" s="23"/>
    </row>
    <row r="25" spans="1:7" ht="50.25" customHeight="1" x14ac:dyDescent="0.25">
      <c r="A25" s="10">
        <v>13</v>
      </c>
      <c r="B25" s="24" t="s">
        <v>36</v>
      </c>
      <c r="C25" s="48" t="s">
        <v>37</v>
      </c>
      <c r="D25" s="49">
        <v>500000</v>
      </c>
      <c r="E25" s="22"/>
      <c r="F25" s="22"/>
      <c r="G25" s="23"/>
    </row>
    <row r="26" spans="1:7" ht="74.25" customHeight="1" x14ac:dyDescent="0.25">
      <c r="A26" s="10">
        <v>14</v>
      </c>
      <c r="B26" s="50" t="s">
        <v>38</v>
      </c>
      <c r="C26" s="51" t="s">
        <v>39</v>
      </c>
      <c r="D26" s="31">
        <v>751462.19</v>
      </c>
      <c r="E26" s="21"/>
      <c r="F26" s="22"/>
      <c r="G26" s="23"/>
    </row>
    <row r="27" spans="1:7" ht="81.75" customHeight="1" x14ac:dyDescent="0.25">
      <c r="A27" s="10">
        <v>15</v>
      </c>
      <c r="B27" s="50" t="s">
        <v>40</v>
      </c>
      <c r="C27" s="51" t="s">
        <v>41</v>
      </c>
      <c r="D27" s="29">
        <v>581468.39</v>
      </c>
      <c r="E27" s="21"/>
      <c r="F27" s="22"/>
      <c r="G27" s="23"/>
    </row>
    <row r="28" spans="1:7" ht="66.75" customHeight="1" x14ac:dyDescent="0.25">
      <c r="A28" s="10">
        <v>16</v>
      </c>
      <c r="B28" s="52" t="s">
        <v>42</v>
      </c>
      <c r="C28" s="28" t="s">
        <v>43</v>
      </c>
      <c r="D28" s="53">
        <v>469068.23</v>
      </c>
      <c r="E28" s="21"/>
      <c r="F28" s="22"/>
      <c r="G28" s="23"/>
    </row>
    <row r="29" spans="1:7" ht="66" customHeight="1" x14ac:dyDescent="0.25">
      <c r="A29" s="10">
        <v>17</v>
      </c>
      <c r="B29" s="54" t="s">
        <v>44</v>
      </c>
      <c r="C29" s="28" t="s">
        <v>45</v>
      </c>
      <c r="D29" s="53">
        <v>152057.51</v>
      </c>
      <c r="E29" s="21"/>
      <c r="F29" s="22"/>
      <c r="G29" s="23"/>
    </row>
    <row r="30" spans="1:7" ht="50.25" customHeight="1" x14ac:dyDescent="0.25">
      <c r="A30" s="10">
        <v>18</v>
      </c>
      <c r="B30" s="55" t="s">
        <v>46</v>
      </c>
      <c r="C30" s="56" t="s">
        <v>47</v>
      </c>
      <c r="D30" s="57">
        <v>372923.46</v>
      </c>
      <c r="E30" s="58"/>
      <c r="F30" s="22"/>
      <c r="G30" s="23"/>
    </row>
    <row r="31" spans="1:7" ht="84" customHeight="1" x14ac:dyDescent="0.25">
      <c r="A31" s="10">
        <v>19</v>
      </c>
      <c r="B31" s="59" t="s">
        <v>48</v>
      </c>
      <c r="C31" s="60" t="s">
        <v>49</v>
      </c>
      <c r="D31" s="61">
        <v>484402.36</v>
      </c>
      <c r="E31" s="22"/>
      <c r="F31" s="22"/>
      <c r="G31" s="23"/>
    </row>
    <row r="32" spans="1:7" ht="60" customHeight="1" x14ac:dyDescent="0.25">
      <c r="A32" s="10">
        <v>20</v>
      </c>
      <c r="B32" s="62" t="s">
        <v>50</v>
      </c>
      <c r="C32" s="63" t="s">
        <v>51</v>
      </c>
      <c r="D32" s="64">
        <v>539978.44999999995</v>
      </c>
      <c r="E32" s="21"/>
      <c r="F32" s="22"/>
      <c r="G32" s="23"/>
    </row>
    <row r="33" spans="1:8" ht="56.25" customHeight="1" x14ac:dyDescent="0.25">
      <c r="A33" s="10">
        <v>21</v>
      </c>
      <c r="B33" s="34" t="s">
        <v>52</v>
      </c>
      <c r="C33" s="35" t="s">
        <v>53</v>
      </c>
      <c r="D33" s="65">
        <v>1500000</v>
      </c>
      <c r="E33" s="22"/>
      <c r="F33" s="22"/>
      <c r="G33" s="23"/>
    </row>
    <row r="34" spans="1:8" ht="62.25" customHeight="1" x14ac:dyDescent="0.25">
      <c r="A34" s="10">
        <v>22</v>
      </c>
      <c r="B34" s="66" t="s">
        <v>54</v>
      </c>
      <c r="C34" s="67" t="s">
        <v>55</v>
      </c>
      <c r="D34" s="68"/>
      <c r="E34" s="22"/>
      <c r="F34" s="22"/>
      <c r="G34" s="23"/>
    </row>
    <row r="35" spans="1:8" ht="54" customHeight="1" x14ac:dyDescent="0.25">
      <c r="A35" s="10">
        <v>23</v>
      </c>
      <c r="B35" s="66" t="s">
        <v>56</v>
      </c>
      <c r="C35" s="40" t="s">
        <v>57</v>
      </c>
      <c r="D35" s="69"/>
      <c r="E35" s="22"/>
      <c r="F35" s="22"/>
      <c r="G35" s="23"/>
    </row>
    <row r="36" spans="1:8" ht="54" customHeight="1" x14ac:dyDescent="0.25">
      <c r="A36" s="10">
        <v>24</v>
      </c>
      <c r="B36" s="70" t="s">
        <v>58</v>
      </c>
      <c r="C36" s="35" t="s">
        <v>59</v>
      </c>
      <c r="D36" s="69"/>
      <c r="E36" s="22"/>
      <c r="F36" s="22"/>
      <c r="G36" s="23"/>
    </row>
    <row r="37" spans="1:8" ht="33" customHeight="1" x14ac:dyDescent="0.25">
      <c r="A37" s="10">
        <v>25</v>
      </c>
      <c r="B37" s="71"/>
      <c r="C37" s="72"/>
      <c r="D37" s="69"/>
      <c r="E37" s="22"/>
      <c r="F37" s="22"/>
      <c r="G37" s="23"/>
    </row>
    <row r="38" spans="1:8" ht="70.5" customHeight="1" x14ac:dyDescent="0.25">
      <c r="A38" s="10">
        <v>26</v>
      </c>
      <c r="B38" s="73" t="s">
        <v>60</v>
      </c>
      <c r="C38" s="74" t="s">
        <v>61</v>
      </c>
      <c r="D38" s="75">
        <v>6756428.46</v>
      </c>
      <c r="E38" s="23"/>
      <c r="F38" s="23"/>
      <c r="G38" s="23"/>
    </row>
    <row r="39" spans="1:8" ht="42.75" customHeight="1" x14ac:dyDescent="0.25">
      <c r="B39" s="30"/>
      <c r="C39" s="76" t="s">
        <v>62</v>
      </c>
      <c r="D39" s="77">
        <f>SUM(D13:D38)</f>
        <v>18875337.879999999</v>
      </c>
      <c r="E39" s="78">
        <v>24316240.379999999</v>
      </c>
      <c r="F39" s="78"/>
      <c r="G39" s="78"/>
      <c r="H39" s="79"/>
    </row>
    <row r="40" spans="1:8" ht="27" customHeight="1" thickBot="1" x14ac:dyDescent="0.3">
      <c r="B40" s="80"/>
      <c r="C40" s="81" t="s">
        <v>63</v>
      </c>
      <c r="D40" s="80"/>
      <c r="E40" s="80"/>
      <c r="F40" s="80"/>
      <c r="G40" s="82"/>
    </row>
    <row r="41" spans="1:8" ht="75.75" customHeight="1" x14ac:dyDescent="0.25">
      <c r="A41" s="10">
        <v>1</v>
      </c>
      <c r="B41" s="27" t="s">
        <v>13</v>
      </c>
      <c r="C41" s="83" t="s">
        <v>64</v>
      </c>
      <c r="D41" s="84">
        <v>964943.9</v>
      </c>
      <c r="E41" s="213"/>
      <c r="F41" s="85"/>
      <c r="G41" s="85"/>
    </row>
    <row r="42" spans="1:8" ht="97.5" customHeight="1" x14ac:dyDescent="0.25">
      <c r="A42" s="10">
        <v>2</v>
      </c>
      <c r="B42" s="24" t="s">
        <v>15</v>
      </c>
      <c r="C42" s="86" t="s">
        <v>65</v>
      </c>
      <c r="D42" s="87">
        <v>781842.23</v>
      </c>
      <c r="E42" s="88"/>
      <c r="F42" s="88"/>
      <c r="G42" s="89"/>
    </row>
    <row r="43" spans="1:8" s="30" customFormat="1" ht="101.25" customHeight="1" x14ac:dyDescent="0.25">
      <c r="A43" s="10">
        <v>3</v>
      </c>
      <c r="B43" s="27" t="s">
        <v>17</v>
      </c>
      <c r="C43" s="90" t="s">
        <v>66</v>
      </c>
      <c r="D43" s="91">
        <v>460824.77</v>
      </c>
      <c r="E43" s="214"/>
      <c r="F43" s="92"/>
      <c r="G43" s="93"/>
    </row>
    <row r="44" spans="1:8" ht="64.5" customHeight="1" x14ac:dyDescent="0.25">
      <c r="A44" s="10">
        <v>4</v>
      </c>
      <c r="B44" s="27" t="s">
        <v>19</v>
      </c>
      <c r="C44" s="28" t="s">
        <v>67</v>
      </c>
      <c r="D44" s="94">
        <v>2703386.16</v>
      </c>
      <c r="E44" s="214"/>
      <c r="F44" s="92"/>
      <c r="G44" s="93"/>
    </row>
    <row r="45" spans="1:8" ht="92.25" customHeight="1" x14ac:dyDescent="0.25">
      <c r="A45" s="10">
        <v>5</v>
      </c>
      <c r="B45" s="27" t="s">
        <v>68</v>
      </c>
      <c r="C45" s="28" t="s">
        <v>69</v>
      </c>
      <c r="D45" s="95">
        <v>774715.52</v>
      </c>
      <c r="E45" s="214"/>
      <c r="F45" s="92"/>
      <c r="G45" s="93"/>
    </row>
    <row r="46" spans="1:8" ht="69" customHeight="1" x14ac:dyDescent="0.25">
      <c r="A46" s="10">
        <v>6</v>
      </c>
      <c r="B46" s="96" t="s">
        <v>25</v>
      </c>
      <c r="C46" s="37" t="s">
        <v>26</v>
      </c>
      <c r="D46" s="97">
        <v>799170.01</v>
      </c>
      <c r="E46" s="92"/>
      <c r="F46" s="92"/>
      <c r="G46" s="93"/>
    </row>
    <row r="47" spans="1:8" ht="65.25" customHeight="1" x14ac:dyDescent="0.25">
      <c r="A47" s="10">
        <v>7</v>
      </c>
      <c r="B47" s="42" t="s">
        <v>23</v>
      </c>
      <c r="C47" s="98" t="s">
        <v>70</v>
      </c>
      <c r="D47" s="99">
        <v>2709679.66</v>
      </c>
      <c r="E47" s="214"/>
      <c r="F47" s="92"/>
      <c r="G47" s="93"/>
    </row>
    <row r="48" spans="1:8" ht="76.5" customHeight="1" x14ac:dyDescent="0.25">
      <c r="A48" s="10">
        <v>8</v>
      </c>
      <c r="B48" s="100" t="s">
        <v>71</v>
      </c>
      <c r="C48" s="101" t="s">
        <v>72</v>
      </c>
      <c r="D48" s="102">
        <v>782357.32</v>
      </c>
      <c r="E48" s="88"/>
      <c r="F48" s="92"/>
      <c r="G48" s="93"/>
    </row>
    <row r="49" spans="1:7" ht="72.75" customHeight="1" x14ac:dyDescent="0.25">
      <c r="A49" s="10">
        <v>9</v>
      </c>
      <c r="B49" s="103" t="s">
        <v>73</v>
      </c>
      <c r="C49" s="40" t="s">
        <v>74</v>
      </c>
      <c r="D49" s="104">
        <v>1344288.55</v>
      </c>
      <c r="E49" s="92"/>
      <c r="F49" s="92"/>
      <c r="G49" s="93"/>
    </row>
    <row r="50" spans="1:7" ht="107.25" customHeight="1" x14ac:dyDescent="0.25">
      <c r="A50" s="10">
        <v>10</v>
      </c>
      <c r="B50" s="50" t="s">
        <v>31</v>
      </c>
      <c r="C50" s="105" t="s">
        <v>75</v>
      </c>
      <c r="D50" s="106">
        <v>975333.38</v>
      </c>
      <c r="E50" s="214"/>
      <c r="F50" s="92"/>
      <c r="G50" s="93"/>
    </row>
    <row r="51" spans="1:7" ht="51" customHeight="1" x14ac:dyDescent="0.25">
      <c r="A51" s="10">
        <v>11</v>
      </c>
      <c r="B51" s="43" t="s">
        <v>33</v>
      </c>
      <c r="C51" s="28" t="s">
        <v>76</v>
      </c>
      <c r="D51" s="107">
        <v>887056.34</v>
      </c>
      <c r="E51" s="214"/>
      <c r="F51" s="92"/>
      <c r="G51" s="93"/>
    </row>
    <row r="52" spans="1:7" ht="48.75" customHeight="1" x14ac:dyDescent="0.25">
      <c r="A52" s="10">
        <v>12</v>
      </c>
      <c r="B52" s="27" t="s">
        <v>33</v>
      </c>
      <c r="C52" s="28" t="s">
        <v>77</v>
      </c>
      <c r="D52" s="108">
        <v>1112052.51</v>
      </c>
      <c r="E52" s="214"/>
      <c r="F52" s="92"/>
      <c r="G52" s="93"/>
    </row>
    <row r="53" spans="1:7" ht="48" customHeight="1" x14ac:dyDescent="0.25">
      <c r="A53" s="10">
        <v>13</v>
      </c>
      <c r="B53" s="24" t="s">
        <v>36</v>
      </c>
      <c r="C53" s="109" t="s">
        <v>78</v>
      </c>
      <c r="D53" s="110">
        <v>500000</v>
      </c>
      <c r="E53" s="92"/>
      <c r="F53" s="92"/>
      <c r="G53" s="93"/>
    </row>
    <row r="54" spans="1:7" ht="112.5" customHeight="1" x14ac:dyDescent="0.25">
      <c r="A54" s="10">
        <v>14</v>
      </c>
      <c r="B54" s="62" t="s">
        <v>38</v>
      </c>
      <c r="C54" s="111" t="s">
        <v>79</v>
      </c>
      <c r="D54" s="112">
        <v>751462.19</v>
      </c>
      <c r="E54" s="214"/>
      <c r="F54" s="92"/>
      <c r="G54" s="93"/>
    </row>
    <row r="55" spans="1:7" ht="110.25" customHeight="1" x14ac:dyDescent="0.25">
      <c r="A55" s="10">
        <v>15</v>
      </c>
      <c r="B55" s="62" t="s">
        <v>40</v>
      </c>
      <c r="C55" s="113" t="s">
        <v>80</v>
      </c>
      <c r="D55" s="114">
        <v>1187424.3400000001</v>
      </c>
      <c r="E55" s="214"/>
      <c r="F55" s="92"/>
      <c r="G55" s="93"/>
    </row>
    <row r="56" spans="1:7" ht="89.25" customHeight="1" x14ac:dyDescent="0.25">
      <c r="A56" s="10">
        <v>16</v>
      </c>
      <c r="B56" s="59" t="s">
        <v>48</v>
      </c>
      <c r="C56" s="60" t="s">
        <v>81</v>
      </c>
      <c r="D56" s="61">
        <v>1212307.08</v>
      </c>
      <c r="E56" s="93"/>
      <c r="F56" s="92"/>
      <c r="G56" s="93"/>
    </row>
    <row r="57" spans="1:7" ht="54.75" customHeight="1" x14ac:dyDescent="0.25">
      <c r="A57" s="10">
        <v>17</v>
      </c>
      <c r="B57" s="62" t="s">
        <v>82</v>
      </c>
      <c r="C57" s="115" t="s">
        <v>83</v>
      </c>
      <c r="D57" s="99">
        <v>1486603.02</v>
      </c>
      <c r="E57" s="214"/>
      <c r="F57" s="92"/>
      <c r="G57" s="93"/>
    </row>
    <row r="58" spans="1:7" ht="59.25" customHeight="1" x14ac:dyDescent="0.25">
      <c r="A58" s="10">
        <v>18</v>
      </c>
      <c r="B58" s="62" t="s">
        <v>44</v>
      </c>
      <c r="C58" s="28" t="s">
        <v>45</v>
      </c>
      <c r="D58" s="116">
        <v>290908.34000000003</v>
      </c>
      <c r="E58" s="214"/>
      <c r="F58" s="92"/>
      <c r="G58" s="93"/>
    </row>
    <row r="59" spans="1:7" ht="54.75" customHeight="1" x14ac:dyDescent="0.25">
      <c r="A59" s="10">
        <v>19</v>
      </c>
      <c r="B59" s="71"/>
      <c r="C59" s="117"/>
      <c r="D59" s="118"/>
      <c r="E59" s="92"/>
      <c r="F59" s="92"/>
      <c r="G59" s="93"/>
    </row>
    <row r="60" spans="1:7" ht="33.75" customHeight="1" x14ac:dyDescent="0.25">
      <c r="A60" s="10">
        <v>20</v>
      </c>
      <c r="B60" s="119"/>
      <c r="C60" s="72"/>
      <c r="D60" s="118"/>
      <c r="E60" s="92"/>
      <c r="F60" s="92"/>
      <c r="G60" s="93"/>
    </row>
    <row r="61" spans="1:7" ht="39" customHeight="1" x14ac:dyDescent="0.25">
      <c r="A61" s="10">
        <v>21</v>
      </c>
      <c r="B61" s="71"/>
      <c r="C61" s="72"/>
      <c r="D61" s="118"/>
      <c r="E61" s="92"/>
      <c r="F61" s="92"/>
      <c r="G61" s="93"/>
    </row>
    <row r="62" spans="1:7" ht="37.5" customHeight="1" x14ac:dyDescent="0.25">
      <c r="A62" s="10">
        <v>22</v>
      </c>
      <c r="B62" s="71"/>
      <c r="C62" s="72"/>
      <c r="D62" s="118"/>
      <c r="E62" s="92"/>
      <c r="F62" s="92"/>
      <c r="G62" s="93"/>
    </row>
    <row r="63" spans="1:7" ht="39.75" customHeight="1" x14ac:dyDescent="0.25">
      <c r="A63" s="10">
        <v>23</v>
      </c>
      <c r="B63" s="71"/>
      <c r="C63" s="72"/>
      <c r="D63" s="118"/>
      <c r="E63" s="92"/>
      <c r="F63" s="92"/>
      <c r="G63" s="93"/>
    </row>
    <row r="64" spans="1:7" s="30" customFormat="1" ht="55.5" customHeight="1" x14ac:dyDescent="0.25">
      <c r="A64" s="10">
        <v>24</v>
      </c>
      <c r="B64" s="71"/>
      <c r="C64" s="72"/>
      <c r="D64" s="118"/>
      <c r="E64" s="92"/>
      <c r="F64" s="92"/>
      <c r="G64" s="93"/>
    </row>
    <row r="65" spans="1:8" ht="72.75" customHeight="1" x14ac:dyDescent="0.25">
      <c r="A65" s="10">
        <v>25</v>
      </c>
      <c r="B65" s="120" t="s">
        <v>84</v>
      </c>
      <c r="C65" s="121" t="s">
        <v>85</v>
      </c>
      <c r="D65" s="122">
        <v>6380686.2800000003</v>
      </c>
      <c r="E65" s="214"/>
      <c r="F65" s="214"/>
      <c r="G65" s="93"/>
    </row>
    <row r="66" spans="1:8" ht="37.5" customHeight="1" x14ac:dyDescent="0.25">
      <c r="B66" s="30"/>
      <c r="C66" s="123" t="s">
        <v>62</v>
      </c>
      <c r="D66" s="124">
        <f>SUM(D41:D65)</f>
        <v>26105041.600000001</v>
      </c>
      <c r="E66" s="125">
        <v>30976102.399999999</v>
      </c>
      <c r="F66" s="126"/>
      <c r="G66" s="126"/>
      <c r="H66" s="127"/>
    </row>
    <row r="67" spans="1:8" ht="36" customHeight="1" x14ac:dyDescent="0.25">
      <c r="B67" s="128"/>
      <c r="C67" s="129" t="s">
        <v>86</v>
      </c>
      <c r="D67" s="128"/>
      <c r="E67" s="128"/>
      <c r="F67" s="128"/>
      <c r="G67" s="130"/>
    </row>
    <row r="68" spans="1:8" ht="51" customHeight="1" x14ac:dyDescent="0.25">
      <c r="A68" s="10">
        <v>1</v>
      </c>
      <c r="B68" s="131" t="s">
        <v>87</v>
      </c>
      <c r="C68" s="132" t="s">
        <v>88</v>
      </c>
      <c r="D68" s="133">
        <v>3179564</v>
      </c>
      <c r="E68" s="215"/>
      <c r="F68" s="134"/>
      <c r="G68" s="134"/>
    </row>
    <row r="69" spans="1:8" ht="68.25" customHeight="1" x14ac:dyDescent="0.25">
      <c r="A69" s="10">
        <v>2</v>
      </c>
      <c r="B69" s="135" t="s">
        <v>42</v>
      </c>
      <c r="C69" s="28" t="s">
        <v>89</v>
      </c>
      <c r="D69" s="136">
        <v>1766515.95</v>
      </c>
      <c r="E69" s="215"/>
      <c r="F69" s="134"/>
      <c r="G69" s="134"/>
    </row>
    <row r="70" spans="1:8" ht="68.25" customHeight="1" x14ac:dyDescent="0.25">
      <c r="A70" s="10">
        <v>3</v>
      </c>
      <c r="B70" s="131" t="s">
        <v>90</v>
      </c>
      <c r="C70" s="132" t="s">
        <v>91</v>
      </c>
      <c r="D70" s="137">
        <v>1162935.06</v>
      </c>
      <c r="E70" s="215"/>
      <c r="F70" s="134"/>
      <c r="G70" s="134"/>
    </row>
    <row r="71" spans="1:8" ht="60.75" customHeight="1" x14ac:dyDescent="0.25">
      <c r="A71" s="10">
        <v>4</v>
      </c>
      <c r="B71" s="138" t="s">
        <v>92</v>
      </c>
      <c r="C71" s="35" t="s">
        <v>93</v>
      </c>
      <c r="D71" s="139">
        <v>2500000</v>
      </c>
      <c r="E71" s="134"/>
      <c r="F71" s="134"/>
      <c r="G71" s="134"/>
    </row>
    <row r="72" spans="1:8" ht="63.75" customHeight="1" x14ac:dyDescent="0.25">
      <c r="A72" s="10">
        <v>5</v>
      </c>
      <c r="B72" s="66" t="s">
        <v>94</v>
      </c>
      <c r="C72" s="140" t="s">
        <v>95</v>
      </c>
      <c r="D72" s="141">
        <v>1849428.78</v>
      </c>
      <c r="E72" s="134"/>
      <c r="F72" s="134"/>
      <c r="G72" s="134"/>
    </row>
    <row r="73" spans="1:8" ht="38.25" customHeight="1" x14ac:dyDescent="0.25">
      <c r="A73" s="10">
        <v>6</v>
      </c>
      <c r="B73" s="142" t="s">
        <v>96</v>
      </c>
      <c r="C73" s="28" t="s">
        <v>97</v>
      </c>
      <c r="D73" s="141">
        <v>2825992</v>
      </c>
      <c r="E73" s="134"/>
      <c r="F73" s="143"/>
      <c r="G73" s="134"/>
    </row>
    <row r="74" spans="1:8" ht="46.5" customHeight="1" x14ac:dyDescent="0.25">
      <c r="A74" s="10">
        <v>7</v>
      </c>
      <c r="B74" s="144" t="s">
        <v>98</v>
      </c>
      <c r="C74" s="140" t="s">
        <v>99</v>
      </c>
      <c r="D74" s="141">
        <v>1194632.68</v>
      </c>
      <c r="E74" s="134"/>
      <c r="F74" s="143"/>
      <c r="G74" s="134"/>
    </row>
    <row r="75" spans="1:8" ht="49.5" customHeight="1" x14ac:dyDescent="0.25">
      <c r="A75" s="10">
        <v>8</v>
      </c>
      <c r="B75" s="145" t="s">
        <v>100</v>
      </c>
      <c r="C75" s="146" t="s">
        <v>101</v>
      </c>
      <c r="D75" s="141">
        <v>2823584.12</v>
      </c>
      <c r="E75" s="147"/>
      <c r="F75" s="148"/>
      <c r="G75" s="147"/>
    </row>
    <row r="76" spans="1:8" ht="44.25" customHeight="1" x14ac:dyDescent="0.25">
      <c r="A76" s="10">
        <v>9</v>
      </c>
      <c r="B76" s="149" t="s">
        <v>102</v>
      </c>
      <c r="C76" s="28" t="s">
        <v>103</v>
      </c>
      <c r="D76" s="150">
        <v>1628753</v>
      </c>
      <c r="E76" s="151"/>
      <c r="F76" s="152"/>
      <c r="G76" s="153"/>
    </row>
    <row r="77" spans="1:8" ht="99.75" customHeight="1" x14ac:dyDescent="0.25">
      <c r="A77" s="10">
        <v>10</v>
      </c>
      <c r="B77" s="154" t="s">
        <v>104</v>
      </c>
      <c r="C77" s="155" t="s">
        <v>105</v>
      </c>
      <c r="D77" s="156">
        <v>758400</v>
      </c>
      <c r="E77" s="151"/>
      <c r="F77" s="152"/>
      <c r="G77" s="153"/>
    </row>
    <row r="78" spans="1:8" ht="85.5" customHeight="1" x14ac:dyDescent="0.25">
      <c r="A78" s="10">
        <v>11</v>
      </c>
      <c r="B78" s="157" t="s">
        <v>106</v>
      </c>
      <c r="C78" s="158" t="s">
        <v>107</v>
      </c>
      <c r="D78" s="141">
        <v>1250000</v>
      </c>
      <c r="E78" s="151"/>
      <c r="F78" s="152"/>
      <c r="G78" s="153"/>
    </row>
    <row r="79" spans="1:8" ht="36.75" customHeight="1" x14ac:dyDescent="0.25">
      <c r="A79" s="10">
        <v>12</v>
      </c>
      <c r="B79" s="159"/>
      <c r="C79" s="160"/>
      <c r="D79" s="161"/>
      <c r="E79" s="147"/>
      <c r="F79" s="148"/>
      <c r="G79" s="148"/>
    </row>
    <row r="80" spans="1:8" ht="29.25" customHeight="1" x14ac:dyDescent="0.25">
      <c r="B80" s="30"/>
      <c r="C80" s="123" t="s">
        <v>62</v>
      </c>
      <c r="D80" s="124">
        <f>SUM(D68:D79)</f>
        <v>20939805.59</v>
      </c>
      <c r="E80" s="162">
        <v>11616038.4</v>
      </c>
      <c r="F80" s="162"/>
      <c r="G80" s="162"/>
      <c r="H80" s="163"/>
    </row>
    <row r="81" spans="2:8" ht="35.25" customHeight="1" x14ac:dyDescent="0.25">
      <c r="B81" s="164"/>
      <c r="C81" s="164"/>
      <c r="D81" s="164"/>
      <c r="E81" s="164"/>
      <c r="F81" s="164"/>
      <c r="G81" s="165"/>
    </row>
    <row r="82" spans="2:8" ht="57" customHeight="1" x14ac:dyDescent="0.25">
      <c r="B82" s="166" t="s">
        <v>108</v>
      </c>
      <c r="C82" s="28" t="s">
        <v>109</v>
      </c>
      <c r="D82" s="167"/>
      <c r="E82" s="168"/>
      <c r="F82" s="168"/>
      <c r="G82" s="168"/>
    </row>
    <row r="83" spans="2:8" ht="61.5" customHeight="1" x14ac:dyDescent="0.25">
      <c r="B83" s="169" t="s">
        <v>110</v>
      </c>
      <c r="C83" s="28" t="s">
        <v>111</v>
      </c>
      <c r="D83" s="167"/>
      <c r="E83" s="168"/>
      <c r="F83" s="168"/>
      <c r="G83" s="168"/>
    </row>
    <row r="84" spans="2:8" ht="71.25" customHeight="1" x14ac:dyDescent="0.25">
      <c r="B84" s="170" t="s">
        <v>112</v>
      </c>
      <c r="C84" s="171" t="s">
        <v>113</v>
      </c>
      <c r="D84" s="167"/>
      <c r="E84" s="168"/>
      <c r="F84" s="168"/>
      <c r="G84" s="168"/>
    </row>
    <row r="85" spans="2:8" ht="67.5" customHeight="1" thickBot="1" x14ac:dyDescent="0.3">
      <c r="B85" s="172" t="s">
        <v>114</v>
      </c>
      <c r="C85" s="173" t="s">
        <v>115</v>
      </c>
      <c r="D85" s="167"/>
      <c r="E85" s="168"/>
      <c r="F85" s="168"/>
      <c r="G85" s="168"/>
    </row>
    <row r="86" spans="2:8" ht="33" customHeight="1" x14ac:dyDescent="0.25">
      <c r="B86" s="30"/>
      <c r="C86" s="174" t="s">
        <v>62</v>
      </c>
      <c r="D86" s="124">
        <f>SUM(D82:D85)</f>
        <v>0</v>
      </c>
      <c r="E86" s="78">
        <v>1548805.1200000001</v>
      </c>
      <c r="F86" s="78"/>
      <c r="G86" s="78"/>
      <c r="H86" s="175"/>
    </row>
    <row r="87" spans="2:8" ht="29.25" customHeight="1" x14ac:dyDescent="0.25">
      <c r="B87" s="176"/>
      <c r="C87" s="176"/>
      <c r="D87" s="176"/>
      <c r="E87" s="176"/>
      <c r="F87" s="176"/>
      <c r="G87" s="177"/>
    </row>
    <row r="88" spans="2:8" ht="67.5" customHeight="1" x14ac:dyDescent="0.25">
      <c r="B88" s="92" t="s">
        <v>116</v>
      </c>
      <c r="C88" s="115" t="s">
        <v>117</v>
      </c>
      <c r="D88" s="116"/>
      <c r="E88" s="134"/>
      <c r="F88" s="134"/>
      <c r="G88" s="134"/>
    </row>
    <row r="89" spans="2:8" ht="36" customHeight="1" x14ac:dyDescent="0.25">
      <c r="B89" s="30"/>
      <c r="C89" s="178" t="s">
        <v>62</v>
      </c>
      <c r="D89" s="179">
        <f>SUM(D88)</f>
        <v>0</v>
      </c>
      <c r="E89" s="78">
        <v>2323207.6800000002</v>
      </c>
      <c r="F89" s="78"/>
      <c r="G89" s="78"/>
      <c r="H89" s="180"/>
    </row>
    <row r="90" spans="2:8" ht="37.5" customHeight="1" x14ac:dyDescent="0.25">
      <c r="B90" s="176"/>
      <c r="C90" s="176"/>
      <c r="D90" s="176"/>
      <c r="E90" s="176"/>
      <c r="F90" s="176"/>
      <c r="G90" s="177"/>
    </row>
    <row r="91" spans="2:8" ht="42.75" customHeight="1" x14ac:dyDescent="0.25">
      <c r="B91" s="181" t="s">
        <v>118</v>
      </c>
      <c r="C91" s="182" t="s">
        <v>119</v>
      </c>
      <c r="D91" s="183"/>
      <c r="E91" s="184"/>
      <c r="F91" s="134"/>
      <c r="G91" s="134"/>
    </row>
    <row r="92" spans="2:8" ht="39.75" customHeight="1" x14ac:dyDescent="0.25">
      <c r="B92" s="181" t="s">
        <v>118</v>
      </c>
      <c r="C92" s="182" t="s">
        <v>120</v>
      </c>
      <c r="D92" s="183"/>
      <c r="E92" s="184"/>
      <c r="F92" s="134"/>
      <c r="G92" s="134"/>
    </row>
    <row r="93" spans="2:8" ht="61.5" customHeight="1" x14ac:dyDescent="0.25">
      <c r="B93" s="185" t="s">
        <v>118</v>
      </c>
      <c r="C93" s="92" t="s">
        <v>121</v>
      </c>
      <c r="D93" s="183"/>
      <c r="E93" s="184"/>
      <c r="F93" s="134"/>
      <c r="G93" s="134"/>
    </row>
    <row r="94" spans="2:8" ht="52.5" customHeight="1" x14ac:dyDescent="0.25">
      <c r="B94" s="185" t="s">
        <v>118</v>
      </c>
      <c r="C94" s="92" t="s">
        <v>122</v>
      </c>
      <c r="D94" s="183"/>
      <c r="E94" s="184"/>
      <c r="F94" s="134"/>
      <c r="G94" s="134"/>
    </row>
    <row r="95" spans="2:8" ht="54" customHeight="1" x14ac:dyDescent="0.25">
      <c r="B95" s="185" t="s">
        <v>118</v>
      </c>
      <c r="C95" s="92" t="s">
        <v>123</v>
      </c>
      <c r="D95" s="183"/>
      <c r="E95" s="184"/>
      <c r="F95" s="134"/>
      <c r="G95" s="134"/>
    </row>
    <row r="96" spans="2:8" ht="38.25" customHeight="1" x14ac:dyDescent="0.25">
      <c r="B96" s="186"/>
      <c r="C96" s="159"/>
      <c r="D96" s="183"/>
      <c r="E96" s="184"/>
      <c r="F96" s="134"/>
      <c r="G96" s="134"/>
    </row>
    <row r="97" spans="2:8" ht="29.25" customHeight="1" x14ac:dyDescent="0.25">
      <c r="B97" s="30"/>
      <c r="C97" s="187" t="s">
        <v>62</v>
      </c>
      <c r="D97" s="188">
        <f>SUM(D91:D96)</f>
        <v>0</v>
      </c>
      <c r="E97" s="189">
        <v>2478088.19</v>
      </c>
      <c r="F97" s="189"/>
      <c r="G97" s="189"/>
      <c r="H97" s="190"/>
    </row>
    <row r="98" spans="2:8" ht="33" customHeight="1" x14ac:dyDescent="0.25">
      <c r="B98" s="191"/>
      <c r="C98" s="191"/>
      <c r="D98" s="191"/>
      <c r="E98" s="191"/>
      <c r="F98" s="191"/>
      <c r="G98" s="192"/>
    </row>
    <row r="99" spans="2:8" ht="49.5" customHeight="1" x14ac:dyDescent="0.25">
      <c r="B99" s="88" t="s">
        <v>118</v>
      </c>
      <c r="C99" s="28" t="s">
        <v>124</v>
      </c>
      <c r="D99" s="193"/>
      <c r="E99" s="134"/>
      <c r="F99" s="134"/>
      <c r="G99" s="134"/>
    </row>
    <row r="100" spans="2:8" x14ac:dyDescent="0.25">
      <c r="B100" s="134"/>
      <c r="C100" s="134"/>
      <c r="D100" s="134"/>
      <c r="E100" s="30"/>
      <c r="F100" s="30"/>
      <c r="G100" s="30"/>
    </row>
    <row r="101" spans="2:8" ht="27" customHeight="1" x14ac:dyDescent="0.25">
      <c r="B101" s="30"/>
      <c r="C101" s="187" t="s">
        <v>62</v>
      </c>
      <c r="D101" s="194">
        <f>SUM(D99:D100)</f>
        <v>0</v>
      </c>
      <c r="E101" s="78">
        <v>309761.02</v>
      </c>
      <c r="F101" s="78"/>
      <c r="G101" s="78"/>
      <c r="H101" s="190"/>
    </row>
    <row r="102" spans="2:8" ht="15.75" x14ac:dyDescent="0.25">
      <c r="B102" s="195"/>
      <c r="C102" s="195"/>
      <c r="D102" s="195"/>
      <c r="E102" s="195"/>
      <c r="F102" s="195"/>
      <c r="G102" s="195"/>
    </row>
    <row r="103" spans="2:8" ht="20.25" x14ac:dyDescent="0.3">
      <c r="B103" s="196" t="s">
        <v>118</v>
      </c>
      <c r="C103" s="197" t="s">
        <v>125</v>
      </c>
      <c r="D103" s="198">
        <v>1548805.1200000001</v>
      </c>
      <c r="E103" s="199">
        <v>1548805.1200000001</v>
      </c>
      <c r="F103" s="200"/>
      <c r="G103" s="201"/>
    </row>
    <row r="104" spans="2:8" ht="20.25" x14ac:dyDescent="0.3">
      <c r="B104" s="196" t="s">
        <v>118</v>
      </c>
      <c r="C104" s="202" t="s">
        <v>126</v>
      </c>
      <c r="D104" s="203">
        <v>2323207.6800000002</v>
      </c>
      <c r="E104" s="199">
        <v>2323207.6800000002</v>
      </c>
      <c r="F104" s="200"/>
      <c r="G104" s="201"/>
    </row>
    <row r="105" spans="2:8" x14ac:dyDescent="0.25">
      <c r="B105" s="30"/>
      <c r="C105" s="30"/>
      <c r="D105" s="30"/>
      <c r="E105" s="30"/>
      <c r="F105" s="30"/>
      <c r="G105" s="30"/>
    </row>
    <row r="106" spans="2:8" x14ac:dyDescent="0.25">
      <c r="B106" s="30"/>
      <c r="C106" s="30"/>
      <c r="D106" s="30"/>
      <c r="E106" s="30"/>
      <c r="F106" s="30"/>
      <c r="G106" s="30"/>
    </row>
    <row r="107" spans="2:8" ht="20.25" x14ac:dyDescent="0.3">
      <c r="B107" s="30"/>
      <c r="C107" s="30"/>
      <c r="D107" s="30"/>
      <c r="E107" s="204" t="s">
        <v>127</v>
      </c>
      <c r="F107" s="204"/>
      <c r="G107" s="204"/>
    </row>
    <row r="108" spans="2:8" ht="26.25" x14ac:dyDescent="0.4">
      <c r="B108" s="30"/>
      <c r="C108" s="205" t="s">
        <v>128</v>
      </c>
      <c r="D108" s="206">
        <f>D39+D66+D80+D86+D89+D101+D103+D104</f>
        <v>69792197.87000002</v>
      </c>
      <c r="E108" s="207">
        <f>E39+E66+E80+E86+E89+E97+E101+E103+E104</f>
        <v>77440255.99000001</v>
      </c>
      <c r="F108" s="207"/>
      <c r="G108" s="207"/>
    </row>
    <row r="109" spans="2:8" x14ac:dyDescent="0.25">
      <c r="B109" s="30"/>
      <c r="C109" s="30"/>
      <c r="D109" s="30"/>
      <c r="E109" s="208"/>
      <c r="F109" s="208"/>
      <c r="G109" s="208"/>
    </row>
    <row r="110" spans="2:8" x14ac:dyDescent="0.25">
      <c r="B110" s="30"/>
      <c r="C110" s="30"/>
      <c r="D110" s="30"/>
      <c r="E110" s="30"/>
      <c r="F110" s="30"/>
      <c r="G110" s="30"/>
    </row>
    <row r="111" spans="2:8" x14ac:dyDescent="0.25">
      <c r="B111" s="30"/>
      <c r="C111" s="30"/>
      <c r="D111" s="30"/>
      <c r="E111" s="30"/>
      <c r="F111" s="30"/>
      <c r="G111" s="30"/>
    </row>
    <row r="112" spans="2:8" x14ac:dyDescent="0.25">
      <c r="B112" s="30"/>
      <c r="C112" s="30"/>
      <c r="D112" s="30"/>
      <c r="E112" s="30"/>
      <c r="F112" s="30"/>
      <c r="G112" s="30"/>
    </row>
  </sheetData>
  <autoFilter ref="B12:G99"/>
  <mergeCells count="32">
    <mergeCell ref="E108:G108"/>
    <mergeCell ref="E109:G109"/>
    <mergeCell ref="E7:G7"/>
    <mergeCell ref="B98:G98"/>
    <mergeCell ref="E101:G101"/>
    <mergeCell ref="B102:G102"/>
    <mergeCell ref="E103:G103"/>
    <mergeCell ref="E104:G104"/>
    <mergeCell ref="E107:G107"/>
    <mergeCell ref="E86:G86"/>
    <mergeCell ref="B87:G87"/>
    <mergeCell ref="E89:G89"/>
    <mergeCell ref="B90:G90"/>
    <mergeCell ref="E97:G97"/>
    <mergeCell ref="B11:G11"/>
    <mergeCell ref="E39:G39"/>
    <mergeCell ref="E66:G66"/>
    <mergeCell ref="E80:G80"/>
    <mergeCell ref="B81:G81"/>
    <mergeCell ref="E82:G85"/>
    <mergeCell ref="B9:B10"/>
    <mergeCell ref="C9:C10"/>
    <mergeCell ref="D9:D10"/>
    <mergeCell ref="E9:E10"/>
    <mergeCell ref="F9:F10"/>
    <mergeCell ref="G9:G10"/>
    <mergeCell ref="A1:H1"/>
    <mergeCell ref="A2:H2"/>
    <mergeCell ref="B3:G3"/>
    <mergeCell ref="B4:G4"/>
    <mergeCell ref="B5:G5"/>
    <mergeCell ref="E6:G6"/>
  </mergeCells>
  <pageMargins left="0.70866141732283472" right="0.70866141732283472" top="0.74803149606299213" bottom="0.74803149606299213" header="0.31496062992125984" footer="0.31496062992125984"/>
  <pageSetup scale="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POR RUBRO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2020-07-28T21:27:33Z</dcterms:created>
  <dcterms:modified xsi:type="dcterms:W3CDTF">2020-07-28T21:31:11Z</dcterms:modified>
</cp:coreProperties>
</file>