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<sst xmlns="http://schemas.openxmlformats.org/spreadsheetml/2006/main" count="127" uniqueCount="124">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</sst>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2190750</xdr:colOff>
      <xdr:row>4</xdr:row>
      <xdr:rowOff>161925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171450"/>
          <a:ext cx="2190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261916202.35</v>
      </c>
      <c r="D9" s="9">
        <f>SUM(D10:D16)</f>
        <v>175056630.77</v>
      </c>
      <c r="E9" s="11" t="s">
        <v>8</v>
      </c>
      <c r="F9" s="9">
        <f>SUM(F10:F18)</f>
        <v>139352990.5</v>
      </c>
      <c r="G9" s="9">
        <f>SUM(G10:G18)</f>
        <v>169922418.38</v>
      </c>
    </row>
    <row r="10" spans="2:7" ht="12.75">
      <c r="B10" s="12" t="s">
        <v>9</v>
      </c>
      <c r="C10" s="9">
        <v>271700.2</v>
      </c>
      <c r="D10" s="9">
        <v>0</v>
      </c>
      <c r="E10" s="13" t="s">
        <v>10</v>
      </c>
      <c r="F10" s="9">
        <v>19208795.81</v>
      </c>
      <c r="G10" s="9">
        <v>19638246.87</v>
      </c>
    </row>
    <row r="11" spans="2:7" ht="12.75">
      <c r="B11" s="12" t="s">
        <v>11</v>
      </c>
      <c r="C11" s="9">
        <v>237337274.68</v>
      </c>
      <c r="D11" s="9">
        <v>150922447.52</v>
      </c>
      <c r="E11" s="13" t="s">
        <v>12</v>
      </c>
      <c r="F11" s="9">
        <v>66483406.08</v>
      </c>
      <c r="G11" s="9">
        <v>65373503.76</v>
      </c>
    </row>
    <row r="12" spans="2:7" ht="12.75">
      <c r="B12" s="12" t="s">
        <v>13</v>
      </c>
      <c r="C12" s="9">
        <v>1761593.9</v>
      </c>
      <c r="D12" s="9">
        <v>3850084.22</v>
      </c>
      <c r="E12" s="13" t="s">
        <v>14</v>
      </c>
      <c r="F12" s="9">
        <v>27228333.66</v>
      </c>
      <c r="G12" s="9">
        <v>53221106.7</v>
      </c>
    </row>
    <row r="13" spans="2:7" ht="12.75">
      <c r="B13" s="12" t="s">
        <v>15</v>
      </c>
      <c r="C13" s="9">
        <v>16340852.23</v>
      </c>
      <c r="D13" s="9">
        <v>13568775.19</v>
      </c>
      <c r="E13" s="13" t="s">
        <v>16</v>
      </c>
      <c r="F13" s="9">
        <v>2022507.83</v>
      </c>
      <c r="G13" s="9">
        <v>2022507.83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2916100.03</v>
      </c>
      <c r="G14" s="9">
        <v>2948289.9</v>
      </c>
    </row>
    <row r="15" spans="2:7" ht="25.5">
      <c r="B15" s="12" t="s">
        <v>19</v>
      </c>
      <c r="C15" s="9">
        <v>6135721.34</v>
      </c>
      <c r="D15" s="9">
        <v>6646263.84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21493847.09</v>
      </c>
      <c r="G16" s="9">
        <v>26718763.32</v>
      </c>
    </row>
    <row r="17" spans="2:7" ht="12.75">
      <c r="B17" s="10" t="s">
        <v>23</v>
      </c>
      <c r="C17" s="9">
        <f>SUM(C18:C24)</f>
        <v>247898975.75000003</v>
      </c>
      <c r="D17" s="9">
        <f>SUM(D18:D24)</f>
        <v>241938457.19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48757806.56</v>
      </c>
      <c r="D19" s="9">
        <v>44073256.56</v>
      </c>
      <c r="E19" s="11" t="s">
        <v>28</v>
      </c>
      <c r="F19" s="9">
        <f>SUM(F20:F22)</f>
        <v>328062756.54</v>
      </c>
      <c r="G19" s="9">
        <f>SUM(G20:G22)</f>
        <v>340423307.53</v>
      </c>
    </row>
    <row r="20" spans="2:7" ht="12.75">
      <c r="B20" s="12" t="s">
        <v>29</v>
      </c>
      <c r="C20" s="9">
        <v>387389.96</v>
      </c>
      <c r="D20" s="9">
        <v>59761.08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328062756.54</v>
      </c>
      <c r="G22" s="9">
        <v>340423307.53</v>
      </c>
    </row>
    <row r="23" spans="2:7" ht="12.75">
      <c r="B23" s="12" t="s">
        <v>35</v>
      </c>
      <c r="C23" s="9">
        <v>709868.27</v>
      </c>
      <c r="D23" s="9">
        <v>34744.92</v>
      </c>
      <c r="E23" s="11" t="s">
        <v>36</v>
      </c>
      <c r="F23" s="9">
        <f>SUM(F24:F25)</f>
        <v>0</v>
      </c>
      <c r="G23" s="9">
        <f>SUM(G24:G25)</f>
        <v>58694976.43</v>
      </c>
    </row>
    <row r="24" spans="2:7" ht="12.75">
      <c r="B24" s="12" t="s">
        <v>37</v>
      </c>
      <c r="C24" s="9">
        <v>448858.18</v>
      </c>
      <c r="D24" s="9">
        <v>175641.85</v>
      </c>
      <c r="E24" s="13" t="s">
        <v>38</v>
      </c>
      <c r="F24" s="9">
        <v>0</v>
      </c>
      <c r="G24" s="9">
        <v>58694976.43</v>
      </c>
    </row>
    <row r="25" spans="2:7" ht="12.75">
      <c r="B25" s="10" t="s">
        <v>39</v>
      </c>
      <c r="C25" s="9">
        <f>SUM(C26:C30)</f>
        <v>6855308.07</v>
      </c>
      <c r="D25" s="9">
        <f>SUM(D26:D30)</f>
        <v>16672728.87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343521.53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6511786.54</v>
      </c>
      <c r="D29" s="9">
        <v>16672728.87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516670486.17</v>
      </c>
      <c r="D47" s="9">
        <f>D9+D17+D25+D31+D37+D38+D41</f>
        <v>433667816.83000004</v>
      </c>
      <c r="E47" s="8" t="s">
        <v>82</v>
      </c>
      <c r="F47" s="9">
        <f>F9+F19+F23+F26+F27+F31+F38+F42</f>
        <v>467454027.04</v>
      </c>
      <c r="G47" s="9">
        <f>G9+G19+G23+G26+G27+G31+G38+G42</f>
        <v>569078982.3399999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313204.67</v>
      </c>
      <c r="D51" s="9">
        <v>264704.67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5187935955.03</v>
      </c>
      <c r="D52" s="9">
        <v>5161591707.77</v>
      </c>
      <c r="E52" s="11" t="s">
        <v>90</v>
      </c>
      <c r="F52" s="9">
        <v>408431077.95</v>
      </c>
      <c r="G52" s="9">
        <v>409409203.24</v>
      </c>
    </row>
    <row r="53" spans="2:7" ht="12.75">
      <c r="B53" s="10" t="s">
        <v>91</v>
      </c>
      <c r="C53" s="9">
        <v>302995295.96</v>
      </c>
      <c r="D53" s="9">
        <v>295123533.64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9609718.16</v>
      </c>
      <c r="D54" s="9">
        <v>9609718.16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408431077.95</v>
      </c>
      <c r="G57" s="9">
        <f>SUM(G50:G55)</f>
        <v>409409203.24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875885104.99</v>
      </c>
      <c r="G59" s="9">
        <f>G47+G57</f>
        <v>978488185.5799999</v>
      </c>
    </row>
    <row r="60" spans="2:7" ht="25.5">
      <c r="B60" s="6" t="s">
        <v>102</v>
      </c>
      <c r="C60" s="9">
        <f>SUM(C50:C58)</f>
        <v>5528979126.0199995</v>
      </c>
      <c r="D60" s="9">
        <f>SUM(D50:D58)</f>
        <v>5494714616.440001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6045649612.19</v>
      </c>
      <c r="D62" s="9">
        <f>D47+D60</f>
        <v>5928382433.27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5169764507.2</v>
      </c>
      <c r="G68" s="9">
        <f>SUM(G69:G73)</f>
        <v>4949894247.69</v>
      </c>
    </row>
    <row r="69" spans="2:7" ht="12.75">
      <c r="B69" s="10"/>
      <c r="C69" s="9"/>
      <c r="D69" s="9"/>
      <c r="E69" s="11" t="s">
        <v>110</v>
      </c>
      <c r="F69" s="9">
        <v>205823185.68</v>
      </c>
      <c r="G69" s="9">
        <v>161836731.9</v>
      </c>
    </row>
    <row r="70" spans="2:7" ht="12.75">
      <c r="B70" s="10"/>
      <c r="C70" s="9"/>
      <c r="D70" s="9"/>
      <c r="E70" s="11" t="s">
        <v>111</v>
      </c>
      <c r="F70" s="9">
        <v>4957226993.73</v>
      </c>
      <c r="G70" s="9">
        <v>4781343188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5169764507.2</v>
      </c>
      <c r="G79" s="9">
        <f>G63+G68+G75</f>
        <v>4949894247.69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6045649612.19</v>
      </c>
      <c r="G81" s="9">
        <f>G59+G79</f>
        <v>5928382433.2699995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2016-12-20T19:33:34Z</cp:lastPrinted>
  <dcterms:created xsi:type="dcterms:W3CDTF">2016-10-11T18:36:49Z</dcterms:created>
  <dcterms:modified xsi:type="dcterms:W3CDTF">2020-08-04T20:30:24Z</dcterms:modified>
  <cp:category/>
  <cp:version/>
  <cp:contentType/>
  <cp:contentStatus/>
</cp:coreProperties>
</file>