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75" windowWidth="20115" windowHeight="7995"/>
  </bookViews>
  <sheets>
    <sheet name="AVANCE GRAL FONDO 3 " sheetId="1" r:id="rId1"/>
  </sheets>
  <definedNames>
    <definedName name="_xlnm._FilterDatabase" localSheetId="0" hidden="1">'AVANCE GRAL FONDO 3 '!$B$11:$I$108</definedName>
  </definedNames>
  <calcPr calcId="144525"/>
</workbook>
</file>

<file path=xl/calcChain.xml><?xml version="1.0" encoding="utf-8"?>
<calcChain xmlns="http://schemas.openxmlformats.org/spreadsheetml/2006/main">
  <c r="G117" i="1" l="1"/>
  <c r="F110" i="1"/>
  <c r="F105" i="1"/>
  <c r="F97" i="1"/>
  <c r="F94" i="1"/>
  <c r="F88" i="1"/>
  <c r="F76" i="1"/>
  <c r="I75" i="1"/>
  <c r="F43" i="1"/>
  <c r="F117" i="1" s="1"/>
</calcChain>
</file>

<file path=xl/sharedStrings.xml><?xml version="1.0" encoding="utf-8"?>
<sst xmlns="http://schemas.openxmlformats.org/spreadsheetml/2006/main" count="287" uniqueCount="165">
  <si>
    <t>H. XLI AYUNTAMIENTO CONSTITUCIONAL DE TEPIC</t>
  </si>
  <si>
    <t>INSTITUTO MUNICIPAL DE PLANEACIÓN</t>
  </si>
  <si>
    <t>MATRIZ DE INVERSIÓN DE DESARROLLO SOCIAL 2019</t>
  </si>
  <si>
    <t>FONDO 3</t>
  </si>
  <si>
    <t>PRESENTACIÓN POR RUBRO</t>
  </si>
  <si>
    <t>SI</t>
  </si>
  <si>
    <t>NO</t>
  </si>
  <si>
    <t>DEM</t>
  </si>
  <si>
    <t>EJECUTOR</t>
  </si>
  <si>
    <t>COLONIA</t>
  </si>
  <si>
    <t>OBRA</t>
  </si>
  <si>
    <t xml:space="preserve">MONTO APROBADO </t>
  </si>
  <si>
    <t>EXPEDIENTE</t>
  </si>
  <si>
    <t>APROBADA</t>
  </si>
  <si>
    <t>LICITACIÓN</t>
  </si>
  <si>
    <t>AGUA POTABLE</t>
  </si>
  <si>
    <t>DGOP</t>
  </si>
  <si>
    <t>LOMAS ALTAS</t>
  </si>
  <si>
    <r>
      <rPr>
        <b/>
        <sz val="10"/>
        <color theme="1"/>
        <rFont val="Arial"/>
        <family val="2"/>
      </rPr>
      <t xml:space="preserve">REHABILITACIÓN DE AGUA POTABLE </t>
    </r>
    <r>
      <rPr>
        <sz val="10"/>
        <color theme="1"/>
        <rFont val="Arial"/>
        <family val="2"/>
      </rPr>
      <t>POR CALLE LÓPEZ MATEOS ENTRE CALLE MORELOS Y SEBASTIAN LERDO DE TEJADA, COLONIA LOMAS ALTAS.</t>
    </r>
  </si>
  <si>
    <t>SANTA CECILIA</t>
  </si>
  <si>
    <r>
      <rPr>
        <b/>
        <sz val="10"/>
        <color theme="1"/>
        <rFont val="Arial"/>
        <family val="2"/>
      </rPr>
      <t>REHABILITACIÓN DEL SISTEMA DE  AGUA POTABLE</t>
    </r>
    <r>
      <rPr>
        <sz val="10"/>
        <color theme="1"/>
        <rFont val="Arial"/>
        <family val="2"/>
      </rPr>
      <t xml:space="preserve"> POR CALLE LA PAZ ENTRE GUAYABO Y DÍAZ ORDAZ, COLONIA SANTA CECILIA.</t>
    </r>
  </si>
  <si>
    <t>AMP. PARAÍSO (ZAP)</t>
  </si>
  <si>
    <r>
      <t xml:space="preserve">CONSTRUCCIÓN DE SISTEMA DE AGUA POTABLE </t>
    </r>
    <r>
      <rPr>
        <sz val="10"/>
        <color theme="1"/>
        <rFont val="Arial"/>
        <family val="2"/>
      </rPr>
      <t>POR CALLES PROLONGACIÓN MANZANO Y PROLONGACIÓN LIMA ENTRE CALLE HIGUERA HASTA CANAL PLUVIAL EL TAJO, COLONIA AMPL. PARAISO</t>
    </r>
  </si>
  <si>
    <t>SIAPA</t>
  </si>
  <si>
    <t>EL PUNTO (ZAP)</t>
  </si>
  <si>
    <t>SUSTITUCIÓN Y MODERNIZACIÓN DE POZO PROFUNDO EL NARANJAL</t>
  </si>
  <si>
    <t>JOSÉ MARÍA MENCHACA</t>
  </si>
  <si>
    <r>
      <rPr>
        <b/>
        <sz val="10"/>
        <color theme="1"/>
        <rFont val="Arial"/>
        <family val="2"/>
      </rPr>
      <t>REHABILITACIÓN DEL SISTEMA DE AGUA POTABLE</t>
    </r>
    <r>
      <rPr>
        <sz val="10"/>
        <color theme="1"/>
        <rFont val="Arial"/>
        <family val="2"/>
      </rPr>
      <t xml:space="preserve"> EN CALLE 18 DE MARZO ENTRE REPUBLICA DE CHILE A 21 DE MARZO, COLONIA JOSE MARIA MENCHACA</t>
    </r>
  </si>
  <si>
    <t>CUESTA BARRIOS</t>
  </si>
  <si>
    <r>
      <rPr>
        <b/>
        <sz val="10"/>
        <color theme="1"/>
        <rFont val="Arial"/>
        <family val="2"/>
      </rPr>
      <t>REHABILITACIÓN DEL SISTEMA DE AGUA POTABLE</t>
    </r>
    <r>
      <rPr>
        <sz val="10"/>
        <color theme="1"/>
        <rFont val="Arial"/>
        <family val="2"/>
      </rPr>
      <t xml:space="preserve"> POR CALLE H. CASAS ENTRE J. GASCON MERCADO Y HECTOR GANGOITI, CALLE HIROSHIMA ENTRE J. GASCON MERCADO Y DR. ANTONIO GONZALEZ GUEVARA, COLONIA CUESTA BARRIOS</t>
    </r>
  </si>
  <si>
    <t>MIGUEL HIDALGO</t>
  </si>
  <si>
    <r>
      <rPr>
        <b/>
        <sz val="10"/>
        <color theme="1"/>
        <rFont val="Arial"/>
        <family val="2"/>
      </rPr>
      <t xml:space="preserve">REHABILITACIÓN DEL SISTEMA DE AGUA POTABLE </t>
    </r>
    <r>
      <rPr>
        <sz val="10"/>
        <color theme="1"/>
        <rFont val="Arial"/>
        <family val="2"/>
      </rPr>
      <t>EN CALLE MANUEL DOBLADO ENTRE LÁZARO CÁRDENAS Y AMÉRICA, COLONIA MIGUEL HIDALGO</t>
    </r>
  </si>
  <si>
    <t>LÁZARO CÁRDENAS</t>
  </si>
  <si>
    <r>
      <rPr>
        <b/>
        <sz val="10"/>
        <color theme="1"/>
        <rFont val="Arial"/>
        <family val="2"/>
      </rPr>
      <t xml:space="preserve">REHABILITACIÓN DEL SISTEMA DE AGUA POTABLE </t>
    </r>
    <r>
      <rPr>
        <sz val="10"/>
        <color theme="1"/>
        <rFont val="Arial"/>
        <family val="2"/>
      </rPr>
      <t>EN CALLE GUADALUPE VICTORIA ENTRE RIO SUCHIATE Y LEYES DE REFORMA, COLONIA LAZARO CARDENAS</t>
    </r>
  </si>
  <si>
    <t>VALLE DORADO</t>
  </si>
  <si>
    <r>
      <rPr>
        <b/>
        <sz val="10"/>
        <color theme="1"/>
        <rFont val="Arial"/>
        <family val="2"/>
      </rPr>
      <t xml:space="preserve">REHABILITACION DEL SISTEMA DE AGUA POTABLE </t>
    </r>
    <r>
      <rPr>
        <sz val="10"/>
        <color theme="1"/>
        <rFont val="Arial"/>
        <family val="2"/>
      </rPr>
      <t>EN CALLE VALLE VERDE ENTRE VALLE DE LA CIUDAD Y VALLE PARAISO, CALLE VALLE PARAISO ENTRE VALLE VERDE Y VALLE MORELOS, CALLE VALLE MORELOS ENTRE VALLE PARAISO Y VALLE DEL GRULLO, COLONIA VALLE DORADO</t>
    </r>
  </si>
  <si>
    <t>LOC. 14 DE MARZO</t>
  </si>
  <si>
    <r>
      <rPr>
        <b/>
        <sz val="10"/>
        <color theme="1"/>
        <rFont val="Arial"/>
        <family val="2"/>
      </rPr>
      <t xml:space="preserve">AMPLIACIÓN DEL SISTEMA DE AGUA POTABLE </t>
    </r>
    <r>
      <rPr>
        <sz val="10"/>
        <color theme="1"/>
        <rFont val="Arial"/>
        <family val="2"/>
      </rPr>
      <t>PARA LA LOCALIDAD DE 14 DE MARZO (COLONIA CERRITO DE JUÁREZ) EN EL MUNICIPIO DE TEPIC, NAYARIT.</t>
    </r>
  </si>
  <si>
    <t>EMILIANO ZAPATA</t>
  </si>
  <si>
    <r>
      <rPr>
        <b/>
        <sz val="10"/>
        <color theme="1"/>
        <rFont val="Arial"/>
        <family val="2"/>
      </rPr>
      <t>REHABILITACION DEL SISTEMA DE AGUA POTABLE</t>
    </r>
    <r>
      <rPr>
        <sz val="10"/>
        <color theme="1"/>
        <rFont val="Arial"/>
        <family val="2"/>
      </rPr>
      <t xml:space="preserve"> EN CALLE ABASOLO ENTRE CALLE LÓPEZ MATEOS Y MANUEL LOZADA.</t>
    </r>
  </si>
  <si>
    <t>EL FAISAN 2</t>
  </si>
  <si>
    <r>
      <rPr>
        <b/>
        <sz val="10"/>
        <color theme="1"/>
        <rFont val="Arial"/>
        <family val="2"/>
      </rPr>
      <t>REHABILITACIÓN DEL SISTEMA DE AGUA POTABLE</t>
    </r>
    <r>
      <rPr>
        <sz val="10"/>
        <color theme="1"/>
        <rFont val="Arial"/>
        <family val="2"/>
      </rPr>
      <t xml:space="preserve"> EN CALLE RUISEÑOR ENTRE ZENZONTLE Y CALLE JILGUERO</t>
    </r>
  </si>
  <si>
    <r>
      <rPr>
        <b/>
        <sz val="10"/>
        <color theme="1"/>
        <rFont val="Arial"/>
        <family val="2"/>
      </rPr>
      <t xml:space="preserve">REHABILITACIÓN DEL SISTEMA DE AGUA POTABLE </t>
    </r>
    <r>
      <rPr>
        <sz val="10"/>
        <color theme="1"/>
        <rFont val="Arial"/>
        <family val="2"/>
      </rPr>
      <t>EN CALLE AGUILA REAL ENTRE RUISEÑOR Y MARGEN DEL RÍO MOLOLOA, COLONIA EL FAISAN 2.</t>
    </r>
  </si>
  <si>
    <t>REFORMA</t>
  </si>
  <si>
    <r>
      <rPr>
        <b/>
        <sz val="10"/>
        <color theme="1"/>
        <rFont val="Arial"/>
        <family val="2"/>
      </rPr>
      <t>REHABILITACIÓN DEL SISTEMA DE AGUA POTABLE</t>
    </r>
    <r>
      <rPr>
        <sz val="10"/>
        <color theme="1"/>
        <rFont val="Arial"/>
        <family val="2"/>
      </rPr>
      <t xml:space="preserve"> EN CALLE ARTÍCULO 10 ENTRE ARTÍCULO 15 Y ARTÍCULO 40</t>
    </r>
  </si>
  <si>
    <t>GENARO VÁZQUEZ</t>
  </si>
  <si>
    <r>
      <rPr>
        <b/>
        <sz val="10"/>
        <color theme="1"/>
        <rFont val="Arial"/>
        <family val="2"/>
      </rPr>
      <t>REHABILITACIÓN  DEL SISTEMA DE AGUA POTABLE</t>
    </r>
    <r>
      <rPr>
        <sz val="10"/>
        <color theme="1"/>
        <rFont val="Arial"/>
        <family val="2"/>
      </rPr>
      <t xml:space="preserve"> EN CALLE NICARAGUA ENTRE CALLE CHINA Y LIMITE DE LA COLONIA</t>
    </r>
  </si>
  <si>
    <t>MÉXICO</t>
  </si>
  <si>
    <r>
      <rPr>
        <b/>
        <sz val="10"/>
        <color theme="1"/>
        <rFont val="Arial"/>
        <family val="2"/>
      </rPr>
      <t>REHABILITACIÓN DEL SISTEMA DE AGUA POTABLE</t>
    </r>
    <r>
      <rPr>
        <sz val="10"/>
        <color theme="1"/>
        <rFont val="Arial"/>
        <family val="2"/>
      </rPr>
      <t xml:space="preserve"> POR CALLE VILLAHERMOSA ENTRE CALLE NAYARIT Y CERRADA.</t>
    </r>
  </si>
  <si>
    <t>MEXICO</t>
  </si>
  <si>
    <r>
      <rPr>
        <b/>
        <sz val="10"/>
        <color theme="1"/>
        <rFont val="Arial"/>
        <family val="2"/>
      </rPr>
      <t>REHABILITACIÓN DEL SISTEMA DE AGUA POTABLE</t>
    </r>
    <r>
      <rPr>
        <sz val="10"/>
        <color theme="1"/>
        <rFont val="Arial"/>
        <family val="2"/>
      </rPr>
      <t xml:space="preserve"> POR CALLE MANZANO ENTRE CALLE NAYARIT Y CERRADA.</t>
    </r>
  </si>
  <si>
    <t>BUGAMBILIAS</t>
  </si>
  <si>
    <r>
      <rPr>
        <b/>
        <sz val="10"/>
        <color theme="1"/>
        <rFont val="Arial"/>
        <family val="2"/>
      </rPr>
      <t>REHABILITACIÓN DEL SISTEMA DE AGUA POTABLE</t>
    </r>
    <r>
      <rPr>
        <sz val="10"/>
        <color theme="1"/>
        <rFont val="Arial"/>
        <family val="2"/>
      </rPr>
      <t xml:space="preserve"> POR CALLE SABINO Y ANDADOR DÁTIL  ENTRE CALLE ENCINO Y JACARANDAS .</t>
    </r>
  </si>
  <si>
    <t>JUAN ESCUTIA</t>
  </si>
  <si>
    <r>
      <rPr>
        <b/>
        <sz val="10"/>
        <color theme="1"/>
        <rFont val="Arial"/>
        <family val="2"/>
      </rPr>
      <t>REHABILITACIÓN DE SISTEMA DE AGUA POTABLE</t>
    </r>
    <r>
      <rPr>
        <sz val="10"/>
        <color theme="1"/>
        <rFont val="Arial"/>
        <family val="2"/>
      </rPr>
      <t xml:space="preserve"> POR CALLE AGUSTIN MELGAR ENTRE RIO SUCHIATE Y BLVD. TEPIC-XALISCO</t>
    </r>
  </si>
  <si>
    <t>TECOLOTE</t>
  </si>
  <si>
    <r>
      <rPr>
        <b/>
        <sz val="10"/>
        <color theme="1"/>
        <rFont val="Arial"/>
        <family val="2"/>
      </rPr>
      <t xml:space="preserve">REHABILITACIÓN DE SISTEMA DE AGUA POTABLE </t>
    </r>
    <r>
      <rPr>
        <sz val="10"/>
        <color theme="1"/>
        <rFont val="Arial"/>
        <family val="2"/>
      </rPr>
      <t xml:space="preserve"> POR CALLE PRIV. YESCA ENTRE YESCA Y JACARANDAS, COLONIA EL TECOLOTE.</t>
    </r>
  </si>
  <si>
    <t>LÓPEZ MATEOS</t>
  </si>
  <si>
    <r>
      <rPr>
        <b/>
        <sz val="10"/>
        <rFont val="Arial"/>
        <family val="2"/>
      </rPr>
      <t xml:space="preserve">REHABILITACIÓN DE SISTEMA DE AGUA POTABLE </t>
    </r>
    <r>
      <rPr>
        <sz val="10"/>
        <rFont val="Arial"/>
        <family val="2"/>
      </rPr>
      <t xml:space="preserve"> EN CALLE IGNACIO LÓPEZ RAYON ENTRE LOPEZ MATEOS Y FLORES MAGON EN LA COLONIA LÓPEZ MATEOS</t>
    </r>
  </si>
  <si>
    <t xml:space="preserve">LOC. JESÚS MA. CORTES </t>
  </si>
  <si>
    <t>REHABILITACIÓN DE LA LÍNEA DE CONDUCCIÓN DE AGUA POTABLE</t>
  </si>
  <si>
    <t>FRATERNIDAD ANTORCHISTA</t>
  </si>
  <si>
    <r>
      <rPr>
        <b/>
        <sz val="10"/>
        <rFont val="Arial"/>
        <family val="2"/>
      </rPr>
      <t>CONSTRUCCIÓN DE TOMAS DOMICILIARIAS</t>
    </r>
    <r>
      <rPr>
        <sz val="10"/>
        <rFont val="Arial"/>
        <family val="2"/>
      </rPr>
      <t xml:space="preserve"> EN CALLE BUGAMBILIAS ENTRE AV. AGUAMILPA A BLVD. GRANATE</t>
    </r>
  </si>
  <si>
    <t>LUIS  ECHEVARRÍA (ZAP)</t>
  </si>
  <si>
    <t>REHABILITACIÓN DE AGUA POTABLE  EN CALLE LERDO  ENTRE CALLE  6 Y ÁLVARO OBREGÓN, PRIVADA  LERDO
ENTRE LERDO Y CERRADA</t>
  </si>
  <si>
    <t>CUBA</t>
  </si>
  <si>
    <t>INTRODUCCIÓN DELSISTEMA DE AGUA POTABLE EN LAS CALLES ANTONIIO MACEO ENTRE JOSÉ MARTÍ Y MONCADA, PINAR DEL RÍO ENTRE HABANA Y GRANMA Y MONCADA ENTRE HABANA Y GRANMA.</t>
  </si>
  <si>
    <t>BENITO JUÁREZ</t>
  </si>
  <si>
    <t>REHABILITACIÓN DE LA RED DE AGUA POTABLE EN LA CALLE LIBRAMIENTO ENTRE PINO SUAREZ Y JESÚS MARÍA.</t>
  </si>
  <si>
    <t>AZTLÁN EL VERDE</t>
  </si>
  <si>
    <t>CONSTRUCCIÓN DE AGUA POTABLE POR CALLE JAZMÍN ENTRE ROSAL Y GIRASOL Y CALLE GIRASOL ENTRE ROSAL HASTA DONDE TOPA.</t>
  </si>
  <si>
    <t>INTRODUCCIÓN DELSISTEMA DE AGUA POTABLE EN LAS CALLES ANTONIO MACEO ENTRE JOSÉ MARTÍ Y MONCADA, PINAR DEL RÍO ENTRE HABANA Y GRANMA Y MONCADA ENTRE HABANA Y GRANMA.</t>
  </si>
  <si>
    <t>5 Y 6</t>
  </si>
  <si>
    <t>ZAP</t>
  </si>
  <si>
    <t xml:space="preserve">EQUIPAMIENTO DEL POZO PROFUNDO PARQUE METROPOLITANO </t>
  </si>
  <si>
    <t>LAS ISLAS</t>
  </si>
  <si>
    <t>REHABILITACION DEL SISTEMA DE AGUA POTABLE CALLE ISLAS VIRGENES ENTRE ISLA DE CUBA Y LAZARO CARDENAS, COLONIA LAS ISLAS.</t>
  </si>
  <si>
    <t>AMP. ZAPATA (RESERVA TERRITORIAL LOS SAUCES)</t>
  </si>
  <si>
    <t>REHABILITACION DEL SISTEMA DE AGUA POTABLE CALLE 1RO. DE MAYO ENTRE CARLOS URZUA Y JACARANDAS.</t>
  </si>
  <si>
    <t>TOTAL DEL RUBRO</t>
  </si>
  <si>
    <t>ALCANTARILLADO SANITARIO</t>
  </si>
  <si>
    <r>
      <rPr>
        <b/>
        <sz val="10"/>
        <color theme="1"/>
        <rFont val="Arial"/>
        <family val="2"/>
      </rPr>
      <t xml:space="preserve">REHABILITACIÓN DE ALCANTARILLADO SANITARIO </t>
    </r>
    <r>
      <rPr>
        <sz val="10"/>
        <color theme="1"/>
        <rFont val="Arial"/>
        <family val="2"/>
      </rPr>
      <t>POR CALLE LÓPEZ MATEOS ENTRE CALLE MORELOS Y SEBASTIAN LERDO DE TEJADA, COLONIA LOMAS ALTAS.</t>
    </r>
  </si>
  <si>
    <r>
      <rPr>
        <b/>
        <sz val="10"/>
        <color theme="1"/>
        <rFont val="Arial"/>
        <family val="2"/>
      </rPr>
      <t xml:space="preserve">REHABILITACIÓN DEL SISTEMA DE  ALCANTARILLADO SANITARIO </t>
    </r>
    <r>
      <rPr>
        <sz val="10"/>
        <color theme="1"/>
        <rFont val="Arial"/>
        <family val="2"/>
      </rPr>
      <t>POR CALLE LA PAZ ENTRE GUAYABO Y  DÍAZ ORDAZ, COLONIA SANTA CECILIA.</t>
    </r>
  </si>
  <si>
    <r>
      <t xml:space="preserve">CONSTRUCCIÓN DE ALCANTARILLADO SANITARIO </t>
    </r>
    <r>
      <rPr>
        <sz val="10"/>
        <color theme="1"/>
        <rFont val="Arial"/>
        <family val="2"/>
      </rPr>
      <t>POR CALLES PROLONGACIÓN MANZANO Y PROLONGACIÓN LIMA ENTRE CALLE HIGUERA HASTA CANAL PLUVIAL EL TAJO, COLONIA AMPL. PARAISO</t>
    </r>
  </si>
  <si>
    <r>
      <rPr>
        <b/>
        <sz val="10"/>
        <color theme="1"/>
        <rFont val="Arial"/>
        <family val="2"/>
      </rPr>
      <t>REHABILITACIÓN DE ALCANTARILLADO SANITARIO</t>
    </r>
    <r>
      <rPr>
        <sz val="10"/>
        <color theme="1"/>
        <rFont val="Arial"/>
        <family val="2"/>
      </rPr>
      <t xml:space="preserve"> EN CALLE 18 DE MARZO ENTRE REPUBLICA DE CHILE A 21 DE MARZO, COLONIA JOSE MARIA MENCHACA</t>
    </r>
  </si>
  <si>
    <r>
      <rPr>
        <b/>
        <sz val="10"/>
        <color theme="1"/>
        <rFont val="Arial"/>
        <family val="2"/>
      </rPr>
      <t>REHABILITACIÓN DE ALCANTARILLADO SANITARIO</t>
    </r>
    <r>
      <rPr>
        <sz val="10"/>
        <color theme="1"/>
        <rFont val="Arial"/>
        <family val="2"/>
      </rPr>
      <t xml:space="preserve"> POR CALLE H. CASAS ENTRE J. GASCON MERCADO Y HECTOR GANGOITI, CALLE HIROSHIMA ENTRE J. GASCON MERCADO Y DR. ANTONIO GONZALEZ GUEVARA, COLONIA CUESTA BARRIOS</t>
    </r>
  </si>
  <si>
    <r>
      <rPr>
        <b/>
        <sz val="10"/>
        <color theme="1"/>
        <rFont val="Arial"/>
        <family val="2"/>
      </rPr>
      <t xml:space="preserve">REHABILITACIÓN DE DRENAJE SANITARIO </t>
    </r>
    <r>
      <rPr>
        <sz val="10"/>
        <color theme="1"/>
        <rFont val="Arial"/>
        <family val="2"/>
      </rPr>
      <t>EN CALLE MANUEL DOBLADO ENTRE LÁZARO CÁRDENAS Y AMÉRICA, COLONIA MIGUEL HIDALGO</t>
    </r>
  </si>
  <si>
    <r>
      <rPr>
        <b/>
        <sz val="10"/>
        <color theme="1"/>
        <rFont val="Arial"/>
        <family val="2"/>
      </rPr>
      <t>REHABILITACIÓN DE ALCANTARILLADO SANITARIO</t>
    </r>
    <r>
      <rPr>
        <sz val="10"/>
        <color theme="1"/>
        <rFont val="Arial"/>
        <family val="2"/>
      </rPr>
      <t xml:space="preserve"> EN CALLE GUADALUPE VICTORIA ENTRE RIO SUCHIATE Y LEYES DE REFORMA, COLONIA LAZARO CARDENAS</t>
    </r>
  </si>
  <si>
    <t>REHABILITACION DE ALCANTARILLADO SANITARIO EN CALLE VALLE VERDE ENTRE VALLE DE LA CIUDAD Y VALLE PARAISO, CALLE VALLE PARAISO ENTRE VALLE VERDE Y VALLE MORELOS, CALLE VALLE MORELOS ENTRE VALLE PARAISO Y VALLE DEL GRULLO, COLONIA VALLE DORADO</t>
  </si>
  <si>
    <r>
      <rPr>
        <b/>
        <sz val="10"/>
        <color theme="1"/>
        <rFont val="Arial"/>
        <family val="2"/>
      </rPr>
      <t>REHABILITACION DEL SISTEMA DE ALCANTARILLADO</t>
    </r>
    <r>
      <rPr>
        <sz val="10"/>
        <color theme="1"/>
        <rFont val="Arial"/>
        <family val="2"/>
      </rPr>
      <t xml:space="preserve"> </t>
    </r>
    <r>
      <rPr>
        <b/>
        <sz val="10"/>
        <color theme="1"/>
        <rFont val="Arial"/>
        <family val="2"/>
      </rPr>
      <t>SANITARIO</t>
    </r>
    <r>
      <rPr>
        <sz val="10"/>
        <color theme="1"/>
        <rFont val="Arial"/>
        <family val="2"/>
      </rPr>
      <t xml:space="preserve"> EN CALLE ABASOLO ENTRE CALLE LÓPEZ MATEOS Y MANUEL LOZADA.</t>
    </r>
  </si>
  <si>
    <r>
      <rPr>
        <b/>
        <sz val="10"/>
        <color theme="1"/>
        <rFont val="Arial"/>
        <family val="2"/>
      </rPr>
      <t xml:space="preserve">REHABILITACIÓN DEL SISTEMA DE ALCANTARILLADO SANITARIO </t>
    </r>
    <r>
      <rPr>
        <sz val="10"/>
        <color theme="1"/>
        <rFont val="Arial"/>
        <family val="2"/>
      </rPr>
      <t>EN CALLE RUISEÑOR ENTRE ZENZONTLE Y CALLE JILGUERO</t>
    </r>
  </si>
  <si>
    <r>
      <rPr>
        <b/>
        <sz val="10"/>
        <color theme="1"/>
        <rFont val="Arial"/>
        <family val="2"/>
      </rPr>
      <t>REHABILITACIÓN DEL SISTEMA DE ALCANTARILLADO SANITARIO</t>
    </r>
    <r>
      <rPr>
        <sz val="10"/>
        <color theme="1"/>
        <rFont val="Arial"/>
        <family val="2"/>
      </rPr>
      <t xml:space="preserve"> EN CALLE AGUILA REAL ENTRE RUISEÑOR Y MARGEN DEL RÍO MOLOLOA, COLONIA EL FAISAN 2.</t>
    </r>
  </si>
  <si>
    <r>
      <rPr>
        <b/>
        <sz val="10"/>
        <color theme="1"/>
        <rFont val="Arial"/>
        <family val="2"/>
      </rPr>
      <t>REHABILITACIÓN DEL SISTEMA DE ALCANTARILLADO SANITARIO</t>
    </r>
    <r>
      <rPr>
        <sz val="10"/>
        <color theme="1"/>
        <rFont val="Arial"/>
        <family val="2"/>
      </rPr>
      <t xml:space="preserve"> EN CALLE ARTÍCULO 10 ENTRE ARTÍCULO 15 Y ARTÍCULO 40</t>
    </r>
  </si>
  <si>
    <t>VILLAS DE AZTLÁN</t>
  </si>
  <si>
    <r>
      <rPr>
        <b/>
        <sz val="10"/>
        <color theme="1"/>
        <rFont val="Arial"/>
        <family val="2"/>
      </rPr>
      <t>INTRODUCCIÓN  DEL SISTEMA DE ALCANTARILLADO SANITARIO</t>
    </r>
    <r>
      <rPr>
        <sz val="10"/>
        <color theme="1"/>
        <rFont val="Arial"/>
        <family val="2"/>
      </rPr>
      <t xml:space="preserve"> EN CALLE TEXCALTIPOCA ENTRE PRISCILIANO ROMERO Y CAMAXTLE</t>
    </r>
  </si>
  <si>
    <r>
      <rPr>
        <b/>
        <sz val="10"/>
        <color theme="1"/>
        <rFont val="Arial"/>
        <family val="2"/>
      </rPr>
      <t>REHABILITACIÓN  DEL SISTEMA DE ALCANTARILLADO SANITARIO</t>
    </r>
    <r>
      <rPr>
        <sz val="10"/>
        <color theme="1"/>
        <rFont val="Arial"/>
        <family val="2"/>
      </rPr>
      <t xml:space="preserve"> EN CALLE NICARAGUA ENTRE CALLE CHINA Y LIMITE DE LA COLONIA</t>
    </r>
  </si>
  <si>
    <r>
      <rPr>
        <b/>
        <sz val="10"/>
        <color theme="1"/>
        <rFont val="Arial"/>
        <family val="2"/>
      </rPr>
      <t>REHABILITACIÓN DEL SISTEMA DE ALCANTARILLADO SANITARIO</t>
    </r>
    <r>
      <rPr>
        <sz val="10"/>
        <color theme="1"/>
        <rFont val="Arial"/>
        <family val="2"/>
      </rPr>
      <t xml:space="preserve"> POR CALLE VILLAHERMOSA ENTRE CALLE NAYARIT Y CERRADA.</t>
    </r>
  </si>
  <si>
    <r>
      <rPr>
        <b/>
        <sz val="10"/>
        <color theme="1"/>
        <rFont val="Arial"/>
        <family val="2"/>
      </rPr>
      <t xml:space="preserve">REHABILITACIÓN DEL SISTEMA DE ALCANTARILLADO SANITARIO </t>
    </r>
    <r>
      <rPr>
        <sz val="10"/>
        <color theme="1"/>
        <rFont val="Arial"/>
        <family val="2"/>
      </rPr>
      <t>POR CALLE MANZANILLO  ENTRE CALLE NAYARIT Y CERRADA.</t>
    </r>
  </si>
  <si>
    <r>
      <rPr>
        <b/>
        <sz val="10"/>
        <color theme="1"/>
        <rFont val="Arial"/>
        <family val="2"/>
      </rPr>
      <t>REHABILITACIÓN DEL SISTEMA DE ALCANTARILLADO SANITARIO</t>
    </r>
    <r>
      <rPr>
        <sz val="10"/>
        <color theme="1"/>
        <rFont val="Arial"/>
        <family val="2"/>
      </rPr>
      <t xml:space="preserve"> POR CALLE SABINO Y ANDADOR DÁTIL  ENTRE CALLE ENCINO Y JACARANDAS .</t>
    </r>
  </si>
  <si>
    <r>
      <rPr>
        <b/>
        <sz val="10"/>
        <color theme="1"/>
        <rFont val="Arial"/>
        <family val="2"/>
      </rPr>
      <t>REHABILITACIÓN DE ALCANTARILLADO SANITARIO P</t>
    </r>
    <r>
      <rPr>
        <sz val="10"/>
        <color theme="1"/>
        <rFont val="Arial"/>
        <family val="2"/>
      </rPr>
      <t>OR CALLE AGUSTIN MELGAR ENTRE RIO SUCHIATE Y BLVD. TEPIC-XALISCO</t>
    </r>
  </si>
  <si>
    <t>EL TECOLOTE</t>
  </si>
  <si>
    <r>
      <rPr>
        <b/>
        <sz val="10"/>
        <color theme="1"/>
        <rFont val="Arial"/>
        <family val="2"/>
      </rPr>
      <t>REHABILITACIÓN DE ALCANTARILLADO SANITARIO</t>
    </r>
    <r>
      <rPr>
        <sz val="10"/>
        <color theme="1"/>
        <rFont val="Arial"/>
        <family val="2"/>
      </rPr>
      <t xml:space="preserve"> POR CALLE PRIVADA YESCA ENTRE YESCA Y JACARANDAS, COL. EL TECOLOTE.</t>
    </r>
  </si>
  <si>
    <r>
      <rPr>
        <b/>
        <sz val="10"/>
        <rFont val="Arial"/>
        <family val="2"/>
      </rPr>
      <t xml:space="preserve">REHABILITACIÓN DEL ALCANTARILLADO SANITARIO </t>
    </r>
    <r>
      <rPr>
        <sz val="10"/>
        <rFont val="Arial"/>
        <family val="2"/>
      </rPr>
      <t>EN CALLE IGNACIO LÓPEZ RAYON ENTRE LOPEZ MATEOS Y FLORES MAGON EN LA COLONIA LÓPEZ MATEOS</t>
    </r>
  </si>
  <si>
    <t>20 DE NOVIEMBRE</t>
  </si>
  <si>
    <r>
      <rPr>
        <b/>
        <sz val="10"/>
        <rFont val="Arial"/>
        <family val="2"/>
      </rPr>
      <t>REHABILITACIÓN DEL SISTEMA DE ALCANTARILLADO SANITARIO</t>
    </r>
    <r>
      <rPr>
        <sz val="10"/>
        <rFont val="Arial"/>
        <family val="2"/>
      </rPr>
      <t xml:space="preserve"> EN CALLE 20 DE NOVIEMBRE ENTRE MANUEL LOZADA Y LOPEZ MATEOS (DREN PLUVIAL ) Y LOPEZ MATEOS ENTRE 20 DE NOVIEMBRE Y M. ABASOLO</t>
    </r>
  </si>
  <si>
    <r>
      <rPr>
        <b/>
        <sz val="10"/>
        <rFont val="Arial"/>
        <family val="2"/>
      </rPr>
      <t>CONSTRUCCIÓN DE DESCARGAS DOMICILIARIAS</t>
    </r>
    <r>
      <rPr>
        <sz val="10"/>
        <rFont val="Arial"/>
        <family val="2"/>
      </rPr>
      <t xml:space="preserve"> EN CALLE BUGAMBILIAS ENTRE A BVLD. GRANATE</t>
    </r>
  </si>
  <si>
    <t>REHABILITACIÓN DEL ALCANTARILLADO SANITARIO EN CALLE LERDO  ENTRE CALLE  6 Y ÁLVARO OBREGÓN, PRIVADA  LERDO
ENTRE LERDO Y CERRADA</t>
  </si>
  <si>
    <t>TEPIC</t>
  </si>
  <si>
    <r>
      <rPr>
        <b/>
        <sz val="10"/>
        <rFont val="Arial"/>
        <family val="2"/>
      </rPr>
      <t xml:space="preserve">CONSTRUCCIÓN SISTEMA DE ALCANTARILLADO SANITARIO Y COLECTOR SANITARIO </t>
    </r>
    <r>
      <rPr>
        <sz val="10"/>
        <rFont val="Arial"/>
        <family val="2"/>
      </rPr>
      <t>EN COLONIA ANTONIO ECHEVARRÍA D.</t>
    </r>
  </si>
  <si>
    <t>GOBERNADORES</t>
  </si>
  <si>
    <t>CONSTRUCCIÓN DE UN CÁRCAMO DE BOMBEO POR LA CALLE CALENDARIO MIRAMONTES ENTRE ROGELIO FLORES CURIEL Y ROBERTO GÓMEZ REYES</t>
  </si>
  <si>
    <t>CONSTRUCCIÓN DE ALCANTARILLADO SANITARIO POR CALLE JAZMÍN ENTRE ROSAL Y GIRASOL Y CALLE GIRASOL ENTRE ROSAL HASTA DONDE TOPA.</t>
  </si>
  <si>
    <t>REHABILITACIÓN DEL SISTEMA DE DRENAJE SANITARIO EN LA CALLE LIBRAMIENTO ENTRE PINO SUAREZ Y JESÚS MARÍA.</t>
  </si>
  <si>
    <t>REHABILITACION DEL SISTEMA DE ALCANTARILLADO SANITARIO CALLE ISLAS VIRGENES ENTRE ISLA DE CUBA Y LAZARO CARDENAS, COLONIA LAS ISLAS.</t>
  </si>
  <si>
    <t>REHABILITACION DEL SISTEMA DE ALCANTARILLADO SANITARIO CALLE 1RO. DE MAYO ENTRE CARLOS URZUA Y JACARANDAS.</t>
  </si>
  <si>
    <t>LOS FRESNOS</t>
  </si>
  <si>
    <t>REHABILITACION DEL SISTEMA DE ALCANTARILLADO SANITARIO CALLE PANAMA ENTRE BLVD. TEPIC-XALISCO Y RIO LERMA.</t>
  </si>
  <si>
    <t>VALLE DE MATATIPAC</t>
  </si>
  <si>
    <t>REHABILITACION DEL SISTEMA DE ALCANTARILLADO SANITARIO EN CALLE ALEJANDRINA ENTRE PLOMO Y BRONCE</t>
  </si>
  <si>
    <t>ESTA OBRA SE EJECUTARÁ CON TECHO PPTAL Y REND. FINAN. (EN COLOR ROSA)</t>
  </si>
  <si>
    <t>URBANIZACIÓN</t>
  </si>
  <si>
    <t>VALLE DE LA CRUZ</t>
  </si>
  <si>
    <r>
      <rPr>
        <b/>
        <sz val="10"/>
        <color theme="1"/>
        <rFont val="Arial"/>
        <family val="2"/>
      </rPr>
      <t>CONSTRUCCIÓN DE EMPREDRADO AHOGADO</t>
    </r>
    <r>
      <rPr>
        <sz val="10"/>
        <color theme="1"/>
        <rFont val="Arial"/>
        <family val="2"/>
      </rPr>
      <t xml:space="preserve"> EN CALLE VALLE DE SAN JUAN ENTRE PICACHOS Y VALLE DE PICACHOS Y CALLE PICACHOS  ENTRE VALLE DE SAN JUAN Y ÁRBOL DEL TULE</t>
    </r>
  </si>
  <si>
    <t>LOMAS DE LA LAGUNA (ZAP)</t>
  </si>
  <si>
    <r>
      <t xml:space="preserve">CONSTRUCCIÓN DE EMPEDRADO AHOGADO </t>
    </r>
    <r>
      <rPr>
        <sz val="10"/>
        <color theme="1"/>
        <rFont val="Arial"/>
        <family val="2"/>
      </rPr>
      <t>EN CALLE ROSALIO CHÁVEZ ENTRE MANUEL LOZADA Y CHURUBUSCO.</t>
    </r>
  </si>
  <si>
    <t>ECOLOGISTAS (ZAP)</t>
  </si>
  <si>
    <r>
      <t>CONSTRUCCIÓN DE EMPEDRADO AHOGADO</t>
    </r>
    <r>
      <rPr>
        <sz val="10"/>
        <color theme="1"/>
        <rFont val="Arial"/>
        <family val="2"/>
      </rPr>
      <t xml:space="preserve"> EN CALLE GAVIOTA ENTRE CALLE PAVO Y CALLE GOLONDRINA</t>
    </r>
  </si>
  <si>
    <t>VALLE DE NAYARIT (ZAP)</t>
  </si>
  <si>
    <r>
      <t xml:space="preserve">CONSTRUCCIÓN DE EMPEDRADO AHOGADO </t>
    </r>
    <r>
      <rPr>
        <sz val="10"/>
        <color theme="1"/>
        <rFont val="Arial"/>
        <family val="2"/>
      </rPr>
      <t>CALLE BELLAVISTA ENTRE ATONALISCO Y CALLE PANTANAL, CALLE ATONALISCO ENTRE CALLE FORTUNA Y CALLE BELLAVISTA, CALLE LA YERBA ENTRE CALLE FORTUNA Y CALLE BELLAVISTA Y CALLE LA FORTUNA  ENTRE CALLE ATONALISCO Y CALLE LA YERBA.</t>
    </r>
  </si>
  <si>
    <t>CHÉ GUEVARA</t>
  </si>
  <si>
    <r>
      <rPr>
        <b/>
        <sz val="10"/>
        <color theme="1"/>
        <rFont val="Arial"/>
        <family val="2"/>
      </rPr>
      <t>CONSTRUCCIÓN DE CONCRETO HIDRAULICO</t>
    </r>
    <r>
      <rPr>
        <sz val="10"/>
        <color theme="1"/>
        <rFont val="Arial"/>
        <family val="2"/>
      </rPr>
      <t xml:space="preserve"> (LOSAS CORTAS) CALLE ERNESTO GUEVARA ENTRE ARGENTINA Y BOULEVARD GRANATE</t>
    </r>
  </si>
  <si>
    <t>F. ANTORCHISTAS</t>
  </si>
  <si>
    <r>
      <rPr>
        <b/>
        <sz val="10"/>
        <color theme="1"/>
        <rFont val="Arial"/>
        <family val="2"/>
      </rPr>
      <t xml:space="preserve">CONSTRUCCIÓN DE CONCRETO HIDRAULICO </t>
    </r>
    <r>
      <rPr>
        <sz val="10"/>
        <color theme="1"/>
        <rFont val="Arial"/>
        <family val="2"/>
      </rPr>
      <t>(LOSAS CORTAS) CALLE ERNESTO GUEVARA ENTRE ARGENTINA Y BOULEVARD GRANATE</t>
    </r>
  </si>
  <si>
    <r>
      <rPr>
        <b/>
        <sz val="10"/>
        <color theme="1"/>
        <rFont val="Arial"/>
        <family val="2"/>
      </rPr>
      <t>CONSTRUCCIÓN DE CONCRETO HIDRAULICO</t>
    </r>
    <r>
      <rPr>
        <sz val="10"/>
        <color theme="1"/>
        <rFont val="Arial"/>
        <family val="2"/>
      </rPr>
      <t xml:space="preserve"> (LOSAS CORTAS) CALLE ERNESTO GUEVARA ENTRE ARGENTINA Y BOULEVARD GRANATE (</t>
    </r>
    <r>
      <rPr>
        <b/>
        <sz val="10"/>
        <color theme="1"/>
        <rFont val="Arial"/>
        <family val="2"/>
      </rPr>
      <t>AMPLIACIÓN</t>
    </r>
    <r>
      <rPr>
        <sz val="10"/>
        <color theme="1"/>
        <rFont val="Arial"/>
        <family val="2"/>
      </rPr>
      <t>)</t>
    </r>
  </si>
  <si>
    <t>VARIAS COLONIAS</t>
  </si>
  <si>
    <t>INFRAESTRUCTURA Y EQUIPAMIENTO  HIDRÁULICO PARA EL ACCESO Y APOYO A LAS PERSONAS CON DISCAPACIDAD EN: CDC (MORELOS ESQ. V. CARRANZA COL. E. ZAPATA, $15,024.39), CDC "26 DE SEPTIEMBRE" $28,697.44, CDC Y BIBLIOTECA MPAL. "PROF. RAMONA CECEÑA" $81,980.22, BIBLIOTECA PÚBLICA MPAL. "PROF. MARÍA CÁRDENAS ARÉCHIGA" 52,956.35, BIBLIOTECA PÚBLICA MPAL. "VÍCTOR MANUEL PINEDA DÁVILA" $39,247.32.</t>
  </si>
  <si>
    <t>CONSTRUCCIÓN DE EMPEDRADO DE CALLE FORTUNA ENTRE VALLE DE SANTIAGO Y CAMINO A LAS ARENERAS (ACCESO A LAS COLONIAS VALLE DE NAYARIT Y BETHEL, ZAP'S)</t>
  </si>
  <si>
    <t>INVERNADERO DESARROLLO RURAL</t>
  </si>
  <si>
    <t>ELECTRIFICACIÓN</t>
  </si>
  <si>
    <t>CFE</t>
  </si>
  <si>
    <t>LOC. NUEVO VALEY (ZAP)</t>
  </si>
  <si>
    <t>INTRODUCCIÓN DE RED ELÉCTRICA (POSTES  BT 2, LBT 98 MTS)  EN LA LOCALIDAD DE NUEVO VALEY.</t>
  </si>
  <si>
    <t xml:space="preserve"> EL QUEVEDEÑO DICONSA</t>
  </si>
  <si>
    <t>INTRODUCCIÓN DE RED ELECTRICA  (POSTES BT 9 MT 4, LBT 294 MTS, LMT 260 MTS, TRANSFORMADOR 1) EN COLONIA QUEVEDEÑO DICONSA , ETAPA 1.</t>
  </si>
  <si>
    <t>AMP. JARDINES DEL PARAÍSO</t>
  </si>
  <si>
    <t>INTRODUCCIÓN DE RED ELÉCTRICA (3 POSTES BT, 5 POSTES MT, LINEA DE BT 260 MTS, LINEA DE BT 294 MTS Y 1 TRANSPOFRMADOR EN CALLE CENTEOTL ENTRE CALLE HIGUERA Y EL CANAL.</t>
  </si>
  <si>
    <t>EL IZOTE</t>
  </si>
  <si>
    <t>AMPLIACIÓN DE RED ELÉCTRICA  POSTES 1 BT, 6 MT, LÍNEA DE MT 126 MTS, BT 188 MTS Y TRANSFORMADOR 1 EN LOCALIDAD EL IZOTE, ETAPA 1.</t>
  </si>
  <si>
    <t>CAMINOS SACACOSECHAS</t>
  </si>
  <si>
    <t>10 y 11</t>
  </si>
  <si>
    <t xml:space="preserve"> REHABILITACIÓN DE CAMINOS SACACOSECHAS EN 52 LOCALIDADES DEL MUNICIPIO DE TEPIC (ATONALISCO, BARRANCA BLANCA, BELLAVISTA, BENITO JUÁREZ,CALERA DE COFRADOS,CAMICIHIN DE JAUJA,14 DE MARZO, CERRO DE LOS TIGRES,5 DE MAYO,6 DE ENERO,COLORADO DE LA MORA,CORA DE ABAJO,CORRAL DE SORIA, CUEVITAS, EL AHUACATE, EL BASURERO, EL ESPINO, EL FLOREÑO, EL JICOTE, EL LIMON, EL REFUGIO, EL RINCÓN, EL TRAPICHILLO, EL VIGÍA, FCO. I. MADERO, JESÚS MA. CORTE, JUMATÁN, LA CANTERA, LA ESCONDIDA, LA ESPERANZA, LA FORTUNA, LA HERRADURA, LA RESOLANA, LA YERBA, LAS BLANCAS, LAS DELICIAS, LAS PEÑITAS, LAS PILAS, LO DE GARCÍA, LO DE LA LAMEDO, LOS OTATES, LOS SALAZARES, MESA DE PICACHOS, MORA, ROSETA, SALVADOR ALLENDE, SAN ANDRÉS, SAN CAYETANO, SAN FERNANDO, SAN LUIS DE LOZADA, SANTIAGO DE POCHOTITÁN, TEPETILTE, VENUSTIANO CARRANZA).</t>
  </si>
  <si>
    <t>VIVENDA</t>
  </si>
  <si>
    <t>IPROVINAY</t>
  </si>
  <si>
    <t xml:space="preserve">PROGRAMA DE APOYO PARA EL MEJORAMIENTO A LA VIVIENDA ZONA URBANA (CUARTO DORMITORIO) </t>
  </si>
  <si>
    <t>PROGRAMA DE APOYO PARA EL MEJORAMIENTO A LA VIVIENDA ZONA RURAL (CUARTO  DORMITORIO)</t>
  </si>
  <si>
    <t>PROGRAMA DE APOYO PARA EL MEJORAMIENTO A LA VIVIENDA (CONSTRUCCIÓN DE TECHO FIRME  LOSAS DE CONCRETO )  ZONA URBANA</t>
  </si>
  <si>
    <t>PROGRAMA DE APOYO PARA EL MEJORAMIENTO A LA VIVIENDA (CONSTRUCCIÓN DE TECHO FIRME  LOSAS DE CONCRETO )  ZONA RURAL</t>
  </si>
  <si>
    <t>PROGRAMA DE APOYO PARA EL MEJORAMIENTO A LA VIVIENDA (CONSTRUCCION DE CISTERNAS) ZONA URBANA</t>
  </si>
  <si>
    <t>PROGRAMA DE APOYO PARA EL MEJORAMIENTO A LA VIVIENDA (CONSTRUCCION DE CUARTO PARA BAÑO)ZONA RURAL</t>
  </si>
  <si>
    <t>INFRA. PRODUCTIVA RURAL</t>
  </si>
  <si>
    <t>EQUIPAMIENTO CON MOCHILAS ASPERSORAS ELÉCTRICAS PARA FUMIGACIÓN DE HUERTOS HORTÍCOLAS Y FRUTÍCOLAS</t>
  </si>
  <si>
    <t>EQUIPAMIENTO CON MOCHILAS ASPERSORAS MOTORIZADAS PARA CONTROL FITOSANITARIO EN HUERTOS</t>
  </si>
  <si>
    <t>PRODIM</t>
  </si>
  <si>
    <t>INDIRECTOS</t>
  </si>
  <si>
    <t>TECHO PPTAL FONDO 3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</si>
</sst>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8" formatCode="&quot;$&quot;#,##0.00;[Red]\-&quot;$&quot;#,##0.00"/>
    <numFmt numFmtId="44" formatCode="_-&quot;$&quot;* #,##0.00_-;\-&quot;$&quot;* #,##0.00_-;_-&quot;$&quot;* &quot;-&quot;??_-;_-@_-"/>
    <numFmt numFmtId="43" formatCode="_-* #,##0.00_-;\-* #,##0.00_-;_-* &quot;-&quot;??_-;_-@_-"/>
    <numFmt numFmtId="164" formatCode="&quot;$&quot;#,##0.00"/>
    <numFmt numFmtId="165" formatCode="_-&quot;$&quot;* #,##0.0_-;\-&quot;$&quot;* #,##0.0_-;_-&quot;$&quot;* &quot;-&quot;??_-;_-@_-"/>
  </numFmts>
  <fonts count="31"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0"/>
      <color indexed="8"/>
      <name val="Arial"/>
      <family val="2"/>
    </font>
    <font>
      <b/>
      <sz val="20"/>
      <name val="Arial"/>
      <family val="2"/>
    </font>
    <font>
      <b/>
      <sz val="22"/>
      <name val="Arial"/>
      <family val="2"/>
    </font>
    <font>
      <b/>
      <sz val="16"/>
      <color theme="3"/>
      <name val="Arial"/>
      <family val="2"/>
    </font>
    <font>
      <b/>
      <sz val="16"/>
      <name val="Arial"/>
      <family val="2"/>
    </font>
    <font>
      <b/>
      <sz val="14"/>
      <color theme="0" tint="-0.34998626667073579"/>
      <name val="Arial"/>
      <family val="2"/>
    </font>
    <font>
      <b/>
      <sz val="18"/>
      <color theme="1"/>
      <name val="Arial"/>
      <family val="2"/>
    </font>
    <font>
      <b/>
      <sz val="12"/>
      <name val="Arial"/>
      <family val="2"/>
    </font>
    <font>
      <b/>
      <sz val="12"/>
      <color theme="1"/>
      <name val="Calibri"/>
      <family val="2"/>
      <scheme val="minor"/>
    </font>
    <font>
      <sz val="12"/>
      <color theme="1"/>
      <name val="Calibri"/>
      <family val="2"/>
      <scheme val="minor"/>
    </font>
    <font>
      <b/>
      <sz val="10"/>
      <color theme="1"/>
      <name val="Arial"/>
      <family val="2"/>
    </font>
    <font>
      <b/>
      <sz val="11"/>
      <name val="Arial"/>
      <family val="2"/>
    </font>
    <font>
      <sz val="10"/>
      <color theme="1"/>
      <name val="Arial"/>
      <family val="2"/>
    </font>
    <font>
      <b/>
      <sz val="10"/>
      <color theme="1"/>
      <name val="Calibri"/>
      <family val="2"/>
      <scheme val="minor"/>
    </font>
    <font>
      <sz val="10"/>
      <color theme="1"/>
      <name val="Calibri"/>
      <family val="2"/>
      <scheme val="minor"/>
    </font>
    <font>
      <sz val="10"/>
      <name val="Arial"/>
      <family val="2"/>
    </font>
    <font>
      <sz val="10"/>
      <name val="Calibri"/>
      <family val="2"/>
      <scheme val="minor"/>
    </font>
    <font>
      <b/>
      <sz val="10"/>
      <name val="Arial"/>
      <family val="2"/>
    </font>
    <font>
      <b/>
      <sz val="11"/>
      <name val="Calibri"/>
      <family val="2"/>
      <scheme val="minor"/>
    </font>
    <font>
      <b/>
      <sz val="14"/>
      <color theme="1"/>
      <name val="Calibri"/>
      <family val="2"/>
      <scheme val="minor"/>
    </font>
    <font>
      <sz val="12"/>
      <color theme="1"/>
      <name val="Arial"/>
      <family val="2"/>
    </font>
    <font>
      <sz val="12"/>
      <name val="Arial"/>
      <family val="2"/>
    </font>
    <font>
      <b/>
      <sz val="14"/>
      <color rgb="FFFF0000"/>
      <name val="Calibri"/>
      <family val="2"/>
      <scheme val="minor"/>
    </font>
    <font>
      <b/>
      <sz val="20"/>
      <color theme="1"/>
      <name val="Calibri"/>
      <family val="2"/>
      <scheme val="minor"/>
    </font>
    <font>
      <b/>
      <sz val="12"/>
      <color theme="0" tint="-0.14999847407452621"/>
      <name val="Calibri"/>
      <family val="2"/>
      <scheme val="minor"/>
    </font>
    <font>
      <b/>
      <sz val="18"/>
      <color theme="1"/>
      <name val="Calibri"/>
      <family val="2"/>
      <scheme val="minor"/>
    </font>
  </fonts>
  <fills count="14">
    <fill>
      <patternFill patternType="none"/>
    </fill>
    <fill>
      <patternFill patternType="gray125"/>
    </fill>
    <fill>
      <patternFill patternType="solid">
        <fgColor rgb="FFA5A5A5"/>
      </patternFill>
    </fill>
    <fill>
      <patternFill patternType="solid">
        <fgColor theme="0"/>
        <bgColor indexed="64"/>
      </patternFill>
    </fill>
    <fill>
      <patternFill patternType="solid">
        <fgColor rgb="FF92D050"/>
        <bgColor indexed="64"/>
      </patternFill>
    </fill>
    <fill>
      <patternFill patternType="solid">
        <fgColor theme="0" tint="-0.249977111117893"/>
        <bgColor indexed="64"/>
      </patternFill>
    </fill>
    <fill>
      <patternFill patternType="solid">
        <fgColor rgb="FFFFFF00"/>
        <bgColor indexed="64"/>
      </patternFill>
    </fill>
    <fill>
      <patternFill patternType="solid">
        <fgColor rgb="FFFFC000"/>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3" tint="0.59999389629810485"/>
        <bgColor indexed="64"/>
      </patternFill>
    </fill>
    <fill>
      <patternFill patternType="solid">
        <fgColor theme="4" tint="0.39997558519241921"/>
        <bgColor indexed="64"/>
      </patternFill>
    </fill>
    <fill>
      <patternFill patternType="solid">
        <fgColor rgb="FF00B0F0"/>
        <bgColor indexed="64"/>
      </patternFill>
    </fill>
    <fill>
      <patternFill patternType="solid">
        <fgColor rgb="FFFF99CC"/>
        <bgColor indexed="64"/>
      </patternFill>
    </fill>
  </fills>
  <borders count="11">
    <border>
      <left/>
      <right/>
      <top/>
      <bottom/>
      <diagonal/>
    </border>
    <border>
      <left style="double">
        <color rgb="FF3F3F3F"/>
      </left>
      <right style="double">
        <color rgb="FF3F3F3F"/>
      </right>
      <top style="double">
        <color rgb="FF3F3F3F"/>
      </top>
      <bottom style="double">
        <color rgb="FF3F3F3F"/>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medium">
        <color indexed="64"/>
      </left>
      <right style="medium">
        <color indexed="64"/>
      </right>
      <top style="medium">
        <color indexed="64"/>
      </top>
      <bottom style="medium">
        <color indexed="64"/>
      </bottom>
      <diagonal/>
    </border>
    <border>
      <left style="thin">
        <color auto="1"/>
      </left>
      <right style="thin">
        <color auto="1"/>
      </right>
      <top/>
      <bottom/>
      <diagonal/>
    </border>
  </borders>
  <cellStyleXfs count="9">
    <xf numFmtId="0" fontId="0" fillId="0" borderId="0"/>
    <xf numFmtId="44" fontId="1" fillId="0" borderId="0" applyFont="0" applyFill="0" applyBorder="0" applyAlignment="0" applyProtection="0"/>
    <xf numFmtId="0" fontId="2" fillId="2" borderId="1" applyNumberFormat="0" applyAlignment="0" applyProtection="0"/>
    <xf numFmtId="0" fontId="5" fillId="0" borderId="0"/>
    <xf numFmtId="0" fontId="20" fillId="0" borderId="0"/>
    <xf numFmtId="0"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0" fontId="1" fillId="0" borderId="0"/>
  </cellStyleXfs>
  <cellXfs count="169">
    <xf numFmtId="0" fontId="0" fillId="0" borderId="0" xfId="0"/>
    <xf numFmtId="0" fontId="6" fillId="3" borderId="0" xfId="3" applyFont="1" applyFill="1" applyAlignment="1">
      <alignment horizontal="center" vertical="center"/>
    </xf>
    <xf numFmtId="0" fontId="7" fillId="3" borderId="0" xfId="3" applyFont="1" applyFill="1" applyAlignment="1">
      <alignment vertical="center"/>
    </xf>
    <xf numFmtId="0" fontId="8" fillId="3" borderId="0" xfId="3" applyFont="1" applyFill="1" applyAlignment="1">
      <alignment horizontal="center" vertical="center"/>
    </xf>
    <xf numFmtId="0" fontId="9" fillId="3" borderId="0" xfId="3" applyFont="1" applyFill="1" applyAlignment="1">
      <alignment vertical="center"/>
    </xf>
    <xf numFmtId="0" fontId="9" fillId="3" borderId="0" xfId="3" applyFont="1" applyFill="1" applyAlignment="1">
      <alignment horizontal="center" vertical="center"/>
    </xf>
    <xf numFmtId="0" fontId="10" fillId="3" borderId="0" xfId="3" applyFont="1" applyFill="1" applyAlignment="1">
      <alignment horizontal="center" vertical="center"/>
    </xf>
    <xf numFmtId="0" fontId="11" fillId="3" borderId="0" xfId="3" applyFont="1" applyFill="1" applyAlignment="1">
      <alignment horizontal="center" vertical="center"/>
    </xf>
    <xf numFmtId="0" fontId="12" fillId="4" borderId="2" xfId="3" applyFont="1" applyFill="1" applyBorder="1" applyAlignment="1">
      <alignment horizontal="center" vertical="center"/>
    </xf>
    <xf numFmtId="0" fontId="12" fillId="0" borderId="0" xfId="3" applyFont="1" applyFill="1" applyBorder="1" applyAlignment="1">
      <alignment vertical="center"/>
    </xf>
    <xf numFmtId="0" fontId="13" fillId="0" borderId="2" xfId="0" applyFont="1" applyFill="1" applyBorder="1" applyAlignment="1">
      <alignment horizontal="center" vertical="center"/>
    </xf>
    <xf numFmtId="0" fontId="13" fillId="5" borderId="2" xfId="0" applyFont="1" applyFill="1" applyBorder="1" applyAlignment="1">
      <alignment horizontal="center" vertical="center"/>
    </xf>
    <xf numFmtId="0" fontId="14" fillId="0" borderId="0" xfId="0" applyFont="1" applyAlignment="1">
      <alignment horizontal="center"/>
    </xf>
    <xf numFmtId="0" fontId="13" fillId="5" borderId="2" xfId="0" applyFont="1" applyFill="1" applyBorder="1" applyAlignment="1">
      <alignment horizontal="center" vertical="center"/>
    </xf>
    <xf numFmtId="0" fontId="13" fillId="5" borderId="3" xfId="0" applyFont="1" applyFill="1" applyBorder="1" applyAlignment="1">
      <alignment horizontal="center" vertical="center"/>
    </xf>
    <xf numFmtId="0" fontId="15" fillId="6" borderId="2" xfId="0" applyFont="1" applyFill="1" applyBorder="1" applyAlignment="1">
      <alignment horizontal="center" vertical="center"/>
    </xf>
    <xf numFmtId="0" fontId="16" fillId="7" borderId="2" xfId="3" applyFont="1" applyFill="1" applyBorder="1" applyAlignment="1">
      <alignment horizontal="center" vertical="center"/>
    </xf>
    <xf numFmtId="0" fontId="17" fillId="0" borderId="3" xfId="0" applyFont="1" applyFill="1" applyBorder="1" applyAlignment="1">
      <alignment horizontal="center" vertical="center" wrapText="1"/>
    </xf>
    <xf numFmtId="0" fontId="17" fillId="0" borderId="3" xfId="0" applyFont="1" applyFill="1" applyBorder="1" applyAlignment="1">
      <alignment vertical="center" wrapText="1"/>
    </xf>
    <xf numFmtId="44" fontId="18" fillId="8" borderId="2" xfId="1" applyFont="1" applyFill="1" applyBorder="1" applyAlignment="1">
      <alignment vertical="center"/>
    </xf>
    <xf numFmtId="0" fontId="19" fillId="4" borderId="2" xfId="0" applyFont="1" applyFill="1" applyBorder="1"/>
    <xf numFmtId="0" fontId="17" fillId="0" borderId="2" xfId="0" applyFont="1" applyFill="1" applyBorder="1" applyAlignment="1">
      <alignment horizontal="center" vertical="center" wrapText="1"/>
    </xf>
    <xf numFmtId="0" fontId="17" fillId="0" borderId="2" xfId="0" applyFont="1" applyFill="1" applyBorder="1" applyAlignment="1">
      <alignment vertical="center" wrapText="1"/>
    </xf>
    <xf numFmtId="44" fontId="15" fillId="8" borderId="2" xfId="1" applyFont="1" applyFill="1" applyBorder="1" applyAlignment="1">
      <alignment horizontal="right" vertical="center"/>
    </xf>
    <xf numFmtId="0" fontId="3" fillId="0" borderId="0" xfId="0" applyFont="1" applyFill="1"/>
    <xf numFmtId="0" fontId="15" fillId="9" borderId="2" xfId="0" applyFont="1" applyFill="1" applyBorder="1" applyAlignment="1">
      <alignment horizontal="center" vertical="center"/>
    </xf>
    <xf numFmtId="0" fontId="16" fillId="9" borderId="2" xfId="3" applyFont="1" applyFill="1" applyBorder="1" applyAlignment="1">
      <alignment horizontal="center" vertical="center"/>
    </xf>
    <xf numFmtId="0" fontId="17" fillId="9" borderId="2" xfId="0" applyFont="1" applyFill="1" applyBorder="1" applyAlignment="1">
      <alignment horizontal="center" vertical="center" wrapText="1"/>
    </xf>
    <xf numFmtId="0" fontId="15" fillId="9" borderId="3" xfId="0" applyFont="1" applyFill="1" applyBorder="1" applyAlignment="1">
      <alignment vertical="center" wrapText="1"/>
    </xf>
    <xf numFmtId="44" fontId="15" fillId="9" borderId="2" xfId="1" applyFont="1" applyFill="1" applyBorder="1" applyAlignment="1">
      <alignment horizontal="right" vertical="center"/>
    </xf>
    <xf numFmtId="0" fontId="19" fillId="9" borderId="2" xfId="0" applyFont="1" applyFill="1" applyBorder="1"/>
    <xf numFmtId="0" fontId="0" fillId="0" borderId="0" xfId="0" applyFill="1"/>
    <xf numFmtId="0" fontId="0" fillId="9" borderId="0" xfId="0" applyFill="1"/>
    <xf numFmtId="0" fontId="18" fillId="10" borderId="2" xfId="0" applyFont="1" applyFill="1" applyBorder="1" applyAlignment="1">
      <alignment horizontal="center" vertical="center"/>
    </xf>
    <xf numFmtId="0" fontId="15" fillId="0" borderId="2" xfId="0" applyFont="1" applyFill="1" applyBorder="1" applyAlignment="1">
      <alignment vertical="center" wrapText="1"/>
    </xf>
    <xf numFmtId="44" fontId="17" fillId="8" borderId="2" xfId="1" applyFont="1" applyFill="1" applyBorder="1" applyAlignment="1">
      <alignment horizontal="center" vertical="center"/>
    </xf>
    <xf numFmtId="0" fontId="19" fillId="4" borderId="2" xfId="0" applyFont="1" applyFill="1" applyBorder="1" applyAlignment="1">
      <alignment wrapText="1"/>
    </xf>
    <xf numFmtId="44" fontId="15" fillId="8" borderId="2" xfId="1" applyFont="1" applyFill="1" applyBorder="1" applyAlignment="1">
      <alignment vertical="center"/>
    </xf>
    <xf numFmtId="0" fontId="20" fillId="0" borderId="2" xfId="0" applyFont="1" applyFill="1" applyBorder="1" applyAlignment="1">
      <alignment horizontal="center" vertical="center" wrapText="1"/>
    </xf>
    <xf numFmtId="0" fontId="17" fillId="0" borderId="2" xfId="0" applyFont="1" applyFill="1" applyBorder="1" applyAlignment="1">
      <alignment horizontal="left" vertical="center" wrapText="1"/>
    </xf>
    <xf numFmtId="44" fontId="15" fillId="8" borderId="4" xfId="1" applyFont="1" applyFill="1" applyBorder="1" applyAlignment="1">
      <alignment vertical="center"/>
    </xf>
    <xf numFmtId="44" fontId="15" fillId="8" borderId="2" xfId="1" applyFont="1" applyFill="1" applyBorder="1" applyAlignment="1">
      <alignment vertical="center" wrapText="1"/>
    </xf>
    <xf numFmtId="0" fontId="21" fillId="4" borderId="2" xfId="0" applyFont="1" applyFill="1" applyBorder="1"/>
    <xf numFmtId="0" fontId="20" fillId="0" borderId="2" xfId="2" applyFont="1" applyFill="1" applyBorder="1" applyAlignment="1">
      <alignment horizontal="center" vertical="center" wrapText="1"/>
    </xf>
    <xf numFmtId="0" fontId="20" fillId="0" borderId="2" xfId="4" applyFont="1" applyFill="1" applyBorder="1" applyAlignment="1" applyProtection="1">
      <alignment horizontal="center" vertical="center" wrapText="1"/>
    </xf>
    <xf numFmtId="0" fontId="20" fillId="0" borderId="4" xfId="2" applyFont="1" applyFill="1" applyBorder="1" applyAlignment="1">
      <alignment horizontal="center" vertical="center" wrapText="1"/>
    </xf>
    <xf numFmtId="0" fontId="20" fillId="0" borderId="4" xfId="2" applyFont="1" applyFill="1" applyBorder="1" applyAlignment="1">
      <alignment horizontal="left" vertical="center" wrapText="1"/>
    </xf>
    <xf numFmtId="0" fontId="22" fillId="0" borderId="2" xfId="2" applyFont="1" applyFill="1" applyBorder="1" applyAlignment="1">
      <alignment horizontal="left" vertical="center" wrapText="1"/>
    </xf>
    <xf numFmtId="0" fontId="20" fillId="0" borderId="2" xfId="2" applyFont="1" applyFill="1" applyBorder="1" applyAlignment="1">
      <alignment horizontal="left" vertical="center" wrapText="1"/>
    </xf>
    <xf numFmtId="0" fontId="16" fillId="11" borderId="2" xfId="3" applyFont="1" applyFill="1" applyBorder="1" applyAlignment="1">
      <alignment horizontal="center" vertical="center"/>
    </xf>
    <xf numFmtId="44" fontId="23" fillId="8" borderId="2" xfId="0" applyNumberFormat="1" applyFont="1" applyFill="1" applyBorder="1" applyAlignment="1">
      <alignment vertical="center"/>
    </xf>
    <xf numFmtId="0" fontId="3" fillId="0" borderId="0" xfId="0" applyFont="1"/>
    <xf numFmtId="0" fontId="17" fillId="9" borderId="3" xfId="0" applyFont="1" applyFill="1" applyBorder="1" applyAlignment="1">
      <alignment vertical="center" wrapText="1"/>
    </xf>
    <xf numFmtId="164" fontId="0" fillId="9" borderId="2" xfId="0" applyNumberFormat="1" applyFill="1" applyBorder="1" applyAlignment="1">
      <alignment vertical="center"/>
    </xf>
    <xf numFmtId="164" fontId="4" fillId="8" borderId="2" xfId="0" applyNumberFormat="1" applyFont="1" applyFill="1" applyBorder="1" applyAlignment="1">
      <alignment vertical="center"/>
    </xf>
    <xf numFmtId="0" fontId="16" fillId="12" borderId="2" xfId="3" applyFont="1" applyFill="1" applyBorder="1" applyAlignment="1">
      <alignment horizontal="center" vertical="center"/>
    </xf>
    <xf numFmtId="164" fontId="0" fillId="8" borderId="2" xfId="0" applyNumberFormat="1" applyFill="1" applyBorder="1" applyAlignment="1">
      <alignment vertical="center"/>
    </xf>
    <xf numFmtId="0" fontId="12" fillId="5" borderId="4" xfId="2" applyFont="1" applyFill="1" applyBorder="1" applyAlignment="1">
      <alignment horizontal="center" vertical="center" wrapText="1"/>
    </xf>
    <xf numFmtId="44" fontId="13" fillId="5" borderId="4" xfId="0" applyNumberFormat="1" applyFont="1" applyFill="1" applyBorder="1" applyAlignment="1">
      <alignment vertical="center"/>
    </xf>
    <xf numFmtId="44" fontId="13" fillId="4" borderId="5" xfId="1" applyFont="1" applyFill="1" applyBorder="1" applyAlignment="1">
      <alignment horizontal="center" vertical="center"/>
    </xf>
    <xf numFmtId="44" fontId="13" fillId="4" borderId="6" xfId="1" applyFont="1" applyFill="1" applyBorder="1" applyAlignment="1">
      <alignment horizontal="center" vertical="center"/>
    </xf>
    <xf numFmtId="44" fontId="13" fillId="4" borderId="7" xfId="1" applyFont="1" applyFill="1" applyBorder="1" applyAlignment="1">
      <alignment horizontal="center" vertical="center"/>
    </xf>
    <xf numFmtId="44" fontId="24" fillId="0" borderId="2" xfId="0" applyNumberFormat="1" applyFont="1" applyFill="1" applyBorder="1" applyAlignment="1">
      <alignment vertical="center"/>
    </xf>
    <xf numFmtId="0" fontId="4" fillId="5" borderId="5" xfId="0" applyFont="1" applyFill="1" applyBorder="1" applyAlignment="1"/>
    <xf numFmtId="0" fontId="4" fillId="5" borderId="6" xfId="0" applyFont="1" applyFill="1" applyBorder="1" applyAlignment="1"/>
    <xf numFmtId="0" fontId="4" fillId="5" borderId="6" xfId="0" applyFont="1" applyFill="1" applyBorder="1" applyAlignment="1">
      <alignment horizontal="center" vertical="center" wrapText="1"/>
    </xf>
    <xf numFmtId="0" fontId="4" fillId="5" borderId="7" xfId="0" applyFont="1" applyFill="1" applyBorder="1" applyAlignment="1"/>
    <xf numFmtId="0" fontId="17" fillId="0" borderId="5" xfId="0" applyFont="1" applyBorder="1" applyAlignment="1">
      <alignment vertical="center" wrapText="1" shrinkToFit="1"/>
    </xf>
    <xf numFmtId="44" fontId="15" fillId="8" borderId="2" xfId="1" applyFont="1" applyFill="1" applyBorder="1" applyAlignment="1">
      <alignment horizontal="right" vertical="center" shrinkToFit="1"/>
    </xf>
    <xf numFmtId="0" fontId="25" fillId="4" borderId="2" xfId="0" applyFont="1" applyFill="1" applyBorder="1" applyAlignment="1">
      <alignment vertical="center" wrapText="1" shrinkToFit="1"/>
    </xf>
    <xf numFmtId="0" fontId="25" fillId="4" borderId="3" xfId="0" applyFont="1" applyFill="1" applyBorder="1" applyAlignment="1">
      <alignment horizontal="center" vertical="center" wrapText="1"/>
    </xf>
    <xf numFmtId="0" fontId="26" fillId="4" borderId="3" xfId="0" applyFont="1" applyFill="1" applyBorder="1" applyAlignment="1">
      <alignment horizontal="center" vertical="center" wrapText="1"/>
    </xf>
    <xf numFmtId="44" fontId="20" fillId="9" borderId="2" xfId="1" applyFont="1" applyFill="1" applyBorder="1" applyAlignment="1">
      <alignment horizontal="right" vertical="center"/>
    </xf>
    <xf numFmtId="0" fontId="25" fillId="9" borderId="2" xfId="0" applyFont="1" applyFill="1" applyBorder="1" applyAlignment="1">
      <alignment horizontal="center" vertical="center" wrapText="1"/>
    </xf>
    <xf numFmtId="0" fontId="26" fillId="9" borderId="2" xfId="0" applyFont="1" applyFill="1" applyBorder="1" applyAlignment="1">
      <alignment horizontal="center" vertical="center" wrapText="1"/>
    </xf>
    <xf numFmtId="0" fontId="25" fillId="4" borderId="2" xfId="0" applyFont="1" applyFill="1" applyBorder="1" applyAlignment="1">
      <alignment horizontal="center" vertical="center" wrapText="1"/>
    </xf>
    <xf numFmtId="0" fontId="26" fillId="4" borderId="2" xfId="0" applyFont="1" applyFill="1" applyBorder="1" applyAlignment="1">
      <alignment horizontal="center" vertical="center" wrapText="1"/>
    </xf>
    <xf numFmtId="44" fontId="22" fillId="8" borderId="2" xfId="1" applyFont="1" applyFill="1" applyBorder="1" applyAlignment="1">
      <alignment horizontal="right" vertical="center"/>
    </xf>
    <xf numFmtId="0" fontId="17" fillId="0" borderId="8" xfId="0" applyFont="1" applyFill="1" applyBorder="1" applyAlignment="1">
      <alignment vertical="center" wrapText="1"/>
    </xf>
    <xf numFmtId="0" fontId="17" fillId="0" borderId="5" xfId="0" applyFont="1" applyFill="1" applyBorder="1" applyAlignment="1">
      <alignment vertical="center" wrapText="1"/>
    </xf>
    <xf numFmtId="44" fontId="22" fillId="8" borderId="2" xfId="1" applyFont="1" applyFill="1" applyBorder="1" applyAlignment="1">
      <alignment vertical="center"/>
    </xf>
    <xf numFmtId="0" fontId="20" fillId="9" borderId="2" xfId="4" applyFont="1" applyFill="1" applyBorder="1" applyAlignment="1" applyProtection="1">
      <alignment horizontal="center" vertical="center" wrapText="1"/>
    </xf>
    <xf numFmtId="0" fontId="20" fillId="9" borderId="2" xfId="2" applyFont="1" applyFill="1" applyBorder="1" applyAlignment="1">
      <alignment horizontal="left" vertical="center" wrapText="1"/>
    </xf>
    <xf numFmtId="44" fontId="15" fillId="9" borderId="2" xfId="1" applyFont="1" applyFill="1" applyBorder="1" applyAlignment="1">
      <alignment vertical="center"/>
    </xf>
    <xf numFmtId="0" fontId="17" fillId="0" borderId="5" xfId="0" applyFont="1" applyFill="1" applyBorder="1" applyAlignment="1">
      <alignment vertical="center" wrapText="1" shrinkToFit="1"/>
    </xf>
    <xf numFmtId="164" fontId="0" fillId="0" borderId="2" xfId="0" applyNumberFormat="1" applyFill="1" applyBorder="1" applyAlignment="1">
      <alignment vertical="center"/>
    </xf>
    <xf numFmtId="44" fontId="22" fillId="0" borderId="2" xfId="1" applyFont="1" applyFill="1" applyBorder="1" applyAlignment="1">
      <alignment horizontal="right" vertical="center"/>
    </xf>
    <xf numFmtId="44" fontId="22" fillId="0" borderId="4" xfId="1" applyFont="1" applyFill="1" applyBorder="1" applyAlignment="1">
      <alignment horizontal="right" vertical="center"/>
    </xf>
    <xf numFmtId="164" fontId="15" fillId="13" borderId="2" xfId="0" applyNumberFormat="1" applyFont="1" applyFill="1" applyBorder="1" applyAlignment="1">
      <alignment vertical="center" wrapText="1"/>
    </xf>
    <xf numFmtId="0" fontId="17" fillId="4" borderId="2" xfId="0" applyFont="1" applyFill="1" applyBorder="1" applyAlignment="1">
      <alignment vertical="center" wrapText="1"/>
    </xf>
    <xf numFmtId="44" fontId="15" fillId="4" borderId="5" xfId="0" applyNumberFormat="1" applyFont="1" applyFill="1" applyBorder="1" applyAlignment="1">
      <alignment vertical="center" wrapText="1"/>
    </xf>
    <xf numFmtId="0" fontId="0" fillId="13" borderId="9" xfId="0" applyFill="1" applyBorder="1" applyAlignment="1">
      <alignment horizontal="center" vertical="center" wrapText="1"/>
    </xf>
    <xf numFmtId="8" fontId="13" fillId="4" borderId="2" xfId="0" applyNumberFormat="1" applyFont="1" applyFill="1" applyBorder="1" applyAlignment="1">
      <alignment horizontal="right" vertical="center"/>
    </xf>
    <xf numFmtId="0" fontId="13" fillId="4" borderId="2" xfId="0" applyFont="1" applyFill="1" applyBorder="1" applyAlignment="1">
      <alignment horizontal="right" vertical="center"/>
    </xf>
    <xf numFmtId="8" fontId="24" fillId="0" borderId="3" xfId="0" applyNumberFormat="1" applyFont="1" applyFill="1" applyBorder="1" applyAlignment="1">
      <alignment vertical="center"/>
    </xf>
    <xf numFmtId="0" fontId="13" fillId="5" borderId="5" xfId="0" applyFont="1" applyFill="1" applyBorder="1" applyAlignment="1"/>
    <xf numFmtId="0" fontId="13" fillId="5" borderId="6" xfId="0" applyFont="1" applyFill="1" applyBorder="1" applyAlignment="1"/>
    <xf numFmtId="0" fontId="13" fillId="5" borderId="6" xfId="0" applyFont="1" applyFill="1" applyBorder="1" applyAlignment="1">
      <alignment horizontal="center" vertical="center"/>
    </xf>
    <xf numFmtId="0" fontId="13" fillId="5" borderId="7" xfId="0" applyFont="1" applyFill="1" applyBorder="1" applyAlignment="1"/>
    <xf numFmtId="0" fontId="18" fillId="6" borderId="2" xfId="0" applyFont="1" applyFill="1" applyBorder="1" applyAlignment="1">
      <alignment horizontal="center" vertical="center"/>
    </xf>
    <xf numFmtId="164" fontId="15" fillId="8" borderId="2" xfId="1" applyNumberFormat="1" applyFont="1" applyFill="1" applyBorder="1" applyAlignment="1">
      <alignment horizontal="right" vertical="center"/>
    </xf>
    <xf numFmtId="0" fontId="0" fillId="4" borderId="2" xfId="0" applyFill="1" applyBorder="1"/>
    <xf numFmtId="0" fontId="15" fillId="0" borderId="4" xfId="0" applyFont="1" applyFill="1" applyBorder="1" applyAlignment="1">
      <alignment horizontal="center" vertical="center" wrapText="1"/>
    </xf>
    <xf numFmtId="0" fontId="15" fillId="0" borderId="2" xfId="0" applyFont="1" applyFill="1" applyBorder="1" applyAlignment="1">
      <alignment horizontal="center" vertical="center" wrapText="1"/>
    </xf>
    <xf numFmtId="4" fontId="15" fillId="8" borderId="2" xfId="0" applyNumberFormat="1" applyFont="1" applyFill="1" applyBorder="1" applyAlignment="1">
      <alignment horizontal="right" vertical="center" wrapText="1"/>
    </xf>
    <xf numFmtId="0" fontId="17" fillId="0" borderId="4" xfId="0" applyFont="1" applyFill="1" applyBorder="1" applyAlignment="1">
      <alignment horizontal="center" vertical="center" wrapText="1"/>
    </xf>
    <xf numFmtId="0" fontId="17" fillId="0" borderId="4" xfId="0" applyFont="1" applyFill="1" applyBorder="1" applyAlignment="1">
      <alignment vertical="center" wrapText="1"/>
    </xf>
    <xf numFmtId="8" fontId="15" fillId="8" borderId="4" xfId="1" applyNumberFormat="1" applyFont="1" applyFill="1" applyBorder="1" applyAlignment="1">
      <alignment vertical="center"/>
    </xf>
    <xf numFmtId="164" fontId="0" fillId="4" borderId="2" xfId="0" applyNumberFormat="1" applyFill="1" applyBorder="1"/>
    <xf numFmtId="8" fontId="15" fillId="0" borderId="4" xfId="1" applyNumberFormat="1" applyFont="1" applyFill="1" applyBorder="1" applyAlignment="1">
      <alignment vertical="center"/>
    </xf>
    <xf numFmtId="0" fontId="19" fillId="4" borderId="2" xfId="0" applyFont="1" applyFill="1" applyBorder="1" applyAlignment="1">
      <alignment vertical="center" wrapText="1"/>
    </xf>
    <xf numFmtId="164" fontId="19" fillId="4" borderId="2" xfId="0" applyNumberFormat="1" applyFont="1" applyFill="1" applyBorder="1" applyAlignment="1">
      <alignment vertical="center" wrapText="1"/>
    </xf>
    <xf numFmtId="164" fontId="15" fillId="0" borderId="0" xfId="0" applyNumberFormat="1" applyFont="1" applyAlignment="1">
      <alignment vertical="center"/>
    </xf>
    <xf numFmtId="164" fontId="17" fillId="4" borderId="2" xfId="0" applyNumberFormat="1" applyFont="1" applyFill="1" applyBorder="1" applyAlignment="1">
      <alignment horizontal="center" vertical="center"/>
    </xf>
    <xf numFmtId="164" fontId="0" fillId="4" borderId="0" xfId="0" applyNumberFormat="1" applyFill="1" applyAlignment="1">
      <alignment vertical="center"/>
    </xf>
    <xf numFmtId="44" fontId="15" fillId="4" borderId="2" xfId="0" applyNumberFormat="1" applyFont="1" applyFill="1" applyBorder="1" applyAlignment="1">
      <alignment vertical="center" wrapText="1"/>
    </xf>
    <xf numFmtId="164" fontId="13" fillId="5" borderId="4" xfId="0" applyNumberFormat="1" applyFont="1" applyFill="1" applyBorder="1" applyAlignment="1">
      <alignment vertical="center"/>
    </xf>
    <xf numFmtId="44" fontId="13" fillId="4" borderId="2" xfId="1" applyFont="1" applyFill="1" applyBorder="1" applyAlignment="1">
      <alignment vertical="center"/>
    </xf>
    <xf numFmtId="44" fontId="24" fillId="0" borderId="0" xfId="0" applyNumberFormat="1" applyFont="1" applyFill="1" applyBorder="1" applyAlignment="1">
      <alignment vertical="center"/>
    </xf>
    <xf numFmtId="0" fontId="13" fillId="5" borderId="6" xfId="0" applyFont="1" applyFill="1" applyBorder="1" applyAlignment="1">
      <alignment horizontal="center"/>
    </xf>
    <xf numFmtId="0" fontId="18" fillId="5" borderId="4" xfId="0" applyFont="1" applyFill="1" applyBorder="1" applyAlignment="1">
      <alignment horizontal="center" vertical="center"/>
    </xf>
    <xf numFmtId="164" fontId="15" fillId="8" borderId="2" xfId="1" applyNumberFormat="1" applyFont="1" applyFill="1" applyBorder="1" applyAlignment="1">
      <alignment horizontal="right" vertical="center" wrapText="1"/>
    </xf>
    <xf numFmtId="0" fontId="19" fillId="4" borderId="2" xfId="0" applyFont="1" applyFill="1" applyBorder="1" applyAlignment="1">
      <alignment horizontal="center" vertical="center" wrapText="1"/>
    </xf>
    <xf numFmtId="0" fontId="18" fillId="5" borderId="10" xfId="0" applyFont="1" applyFill="1" applyBorder="1" applyAlignment="1">
      <alignment horizontal="center" vertical="center"/>
    </xf>
    <xf numFmtId="0" fontId="17" fillId="0" borderId="2" xfId="0" applyFont="1" applyBorder="1" applyAlignment="1">
      <alignment vertical="center" wrapText="1"/>
    </xf>
    <xf numFmtId="0" fontId="18" fillId="5" borderId="3" xfId="0" applyFont="1" applyFill="1" applyBorder="1" applyAlignment="1">
      <alignment horizontal="center" vertical="center"/>
    </xf>
    <xf numFmtId="0" fontId="13" fillId="5" borderId="4" xfId="0" applyFont="1" applyFill="1" applyBorder="1" applyAlignment="1">
      <alignment horizontal="center" vertical="center"/>
    </xf>
    <xf numFmtId="44" fontId="13" fillId="4" borderId="2" xfId="1" applyFont="1" applyFill="1" applyBorder="1" applyAlignment="1">
      <alignment horizontal="center" vertical="center"/>
    </xf>
    <xf numFmtId="44" fontId="27" fillId="0" borderId="0" xfId="0" applyNumberFormat="1" applyFont="1" applyFill="1" applyBorder="1" applyAlignment="1">
      <alignment vertical="center"/>
    </xf>
    <xf numFmtId="0" fontId="13" fillId="5" borderId="2" xfId="0" applyFont="1" applyFill="1" applyBorder="1" applyAlignment="1">
      <alignment horizontal="center"/>
    </xf>
    <xf numFmtId="0" fontId="4" fillId="6" borderId="2" xfId="0" applyFont="1" applyFill="1" applyBorder="1" applyAlignment="1">
      <alignment horizontal="center" vertical="center"/>
    </xf>
    <xf numFmtId="0" fontId="13" fillId="5" borderId="2" xfId="0" applyFont="1" applyFill="1" applyBorder="1" applyAlignment="1">
      <alignment vertical="center"/>
    </xf>
    <xf numFmtId="44" fontId="13" fillId="5" borderId="2" xfId="0" applyNumberFormat="1" applyFont="1" applyFill="1" applyBorder="1" applyAlignment="1">
      <alignment vertical="center"/>
    </xf>
    <xf numFmtId="44" fontId="0" fillId="0" borderId="0" xfId="0" applyNumberFormat="1" applyFill="1" applyBorder="1" applyAlignment="1">
      <alignment horizontal="right" vertical="center"/>
    </xf>
    <xf numFmtId="0" fontId="0" fillId="6" borderId="2" xfId="0" applyFill="1" applyBorder="1"/>
    <xf numFmtId="0" fontId="13" fillId="5" borderId="4" xfId="0" applyFont="1" applyFill="1" applyBorder="1" applyAlignment="1">
      <alignment horizontal="center" vertical="center"/>
    </xf>
    <xf numFmtId="0" fontId="17" fillId="0" borderId="4" xfId="4" applyFont="1" applyFill="1" applyBorder="1" applyAlignment="1" applyProtection="1">
      <alignment horizontal="center" vertical="center" wrapText="1"/>
    </xf>
    <xf numFmtId="44" fontId="20" fillId="8" borderId="2" xfId="1" applyFont="1" applyFill="1" applyBorder="1" applyAlignment="1">
      <alignment horizontal="right" vertical="center"/>
    </xf>
    <xf numFmtId="0" fontId="0" fillId="4" borderId="2" xfId="0" applyFill="1" applyBorder="1" applyAlignment="1">
      <alignment horizontal="center" vertical="center"/>
    </xf>
    <xf numFmtId="0" fontId="13" fillId="5" borderId="10" xfId="0" applyFont="1" applyFill="1" applyBorder="1" applyAlignment="1">
      <alignment horizontal="center" vertical="center"/>
    </xf>
    <xf numFmtId="0" fontId="17" fillId="0" borderId="2" xfId="4" applyFont="1" applyFill="1" applyBorder="1" applyAlignment="1" applyProtection="1">
      <alignment horizontal="center" vertical="center" wrapText="1"/>
    </xf>
    <xf numFmtId="0" fontId="13" fillId="5" borderId="3" xfId="0" applyFont="1" applyFill="1" applyBorder="1" applyAlignment="1">
      <alignment horizontal="center" vertical="center"/>
    </xf>
    <xf numFmtId="0" fontId="0" fillId="0" borderId="0" xfId="0" applyAlignment="1">
      <alignment horizontal="center"/>
    </xf>
    <xf numFmtId="0" fontId="13" fillId="5" borderId="2" xfId="0" applyFont="1" applyFill="1" applyBorder="1" applyAlignment="1">
      <alignment horizontal="left" vertical="center"/>
    </xf>
    <xf numFmtId="44" fontId="13" fillId="5" borderId="2" xfId="0" applyNumberFormat="1" applyFont="1" applyFill="1" applyBorder="1" applyAlignment="1">
      <alignment horizontal="left" vertical="center"/>
    </xf>
    <xf numFmtId="44" fontId="13" fillId="4" borderId="2" xfId="1" applyFont="1" applyFill="1" applyBorder="1" applyAlignment="1">
      <alignment horizontal="left" vertical="center"/>
    </xf>
    <xf numFmtId="44" fontId="4" fillId="0" borderId="0" xfId="0" applyNumberFormat="1" applyFont="1" applyFill="1" applyBorder="1" applyAlignment="1">
      <alignment vertical="center"/>
    </xf>
    <xf numFmtId="0" fontId="13" fillId="6" borderId="2" xfId="0" applyFont="1" applyFill="1" applyBorder="1" applyAlignment="1">
      <alignment horizontal="center" vertical="center"/>
    </xf>
    <xf numFmtId="0" fontId="0" fillId="0" borderId="2" xfId="0" applyBorder="1"/>
    <xf numFmtId="0" fontId="15" fillId="0" borderId="3" xfId="0" applyFont="1" applyFill="1" applyBorder="1" applyAlignment="1">
      <alignment horizontal="center" vertical="center" wrapText="1"/>
    </xf>
    <xf numFmtId="0" fontId="17" fillId="0" borderId="2" xfId="0" applyFont="1" applyBorder="1" applyAlignment="1">
      <alignment wrapText="1"/>
    </xf>
    <xf numFmtId="44" fontId="15" fillId="8" borderId="3" xfId="1" applyFont="1" applyFill="1" applyBorder="1" applyAlignment="1">
      <alignment horizontal="center" vertical="center" wrapText="1"/>
    </xf>
    <xf numFmtId="0" fontId="0" fillId="9" borderId="2" xfId="0" applyFill="1" applyBorder="1"/>
    <xf numFmtId="0" fontId="0" fillId="9" borderId="2" xfId="0" applyFill="1" applyBorder="1" applyAlignment="1">
      <alignment horizontal="center"/>
    </xf>
    <xf numFmtId="0" fontId="17" fillId="9" borderId="2" xfId="0" applyFont="1" applyFill="1" applyBorder="1" applyAlignment="1">
      <alignment wrapText="1"/>
    </xf>
    <xf numFmtId="164" fontId="15" fillId="9" borderId="2" xfId="0" applyNumberFormat="1" applyFont="1" applyFill="1" applyBorder="1"/>
    <xf numFmtId="0" fontId="0" fillId="8" borderId="2" xfId="0" applyFill="1" applyBorder="1"/>
    <xf numFmtId="0" fontId="15" fillId="8" borderId="2" xfId="0" applyFont="1" applyFill="1" applyBorder="1" applyAlignment="1">
      <alignment horizontal="center" vertical="center"/>
    </xf>
    <xf numFmtId="0" fontId="15" fillId="8" borderId="2" xfId="0" applyFont="1" applyFill="1" applyBorder="1" applyAlignment="1">
      <alignment horizontal="center" vertical="center" wrapText="1"/>
    </xf>
    <xf numFmtId="44" fontId="13" fillId="8" borderId="3" xfId="1" applyFont="1" applyFill="1" applyBorder="1" applyAlignment="1">
      <alignment vertical="center"/>
    </xf>
    <xf numFmtId="44" fontId="13" fillId="4" borderId="5" xfId="1" applyFont="1" applyFill="1" applyBorder="1" applyAlignment="1">
      <alignment horizontal="center"/>
    </xf>
    <xf numFmtId="44" fontId="13" fillId="4" borderId="6" xfId="1" applyFont="1" applyFill="1" applyBorder="1" applyAlignment="1">
      <alignment horizontal="center"/>
    </xf>
    <xf numFmtId="44" fontId="13" fillId="4" borderId="7" xfId="1" applyFont="1" applyFill="1" applyBorder="1" applyAlignment="1">
      <alignment horizontal="center"/>
    </xf>
    <xf numFmtId="0" fontId="15" fillId="8" borderId="5" xfId="0" applyFont="1" applyFill="1" applyBorder="1" applyAlignment="1">
      <alignment horizontal="center" vertical="center" wrapText="1"/>
    </xf>
    <xf numFmtId="44" fontId="13" fillId="8" borderId="2" xfId="1" applyFont="1" applyFill="1" applyBorder="1" applyAlignment="1">
      <alignment horizontal="center" vertical="center"/>
    </xf>
    <xf numFmtId="0" fontId="28" fillId="4" borderId="2" xfId="0" applyFont="1" applyFill="1" applyBorder="1"/>
    <xf numFmtId="44" fontId="29" fillId="8" borderId="2" xfId="0" applyNumberFormat="1" applyFont="1" applyFill="1" applyBorder="1" applyAlignment="1">
      <alignment vertical="center"/>
    </xf>
    <xf numFmtId="165" fontId="30" fillId="4" borderId="2" xfId="0" applyNumberFormat="1" applyFont="1" applyFill="1" applyBorder="1" applyAlignment="1">
      <alignment horizontal="center"/>
    </xf>
    <xf numFmtId="0" fontId="0" fillId="0" borderId="0" xfId="0" applyAlignment="1">
      <alignment horizontal="center"/>
    </xf>
  </cellXfs>
  <cellStyles count="9">
    <cellStyle name="Celda de comprobación" xfId="2" builtinId="23"/>
    <cellStyle name="Millares 10 2" xfId="5"/>
    <cellStyle name="Millares 15" xfId="6"/>
    <cellStyle name="Millares 3 3" xfId="7"/>
    <cellStyle name="Moneda" xfId="1" builtinId="4"/>
    <cellStyle name="Normal" xfId="0" builtinId="0"/>
    <cellStyle name="Normal 10" xfId="8"/>
    <cellStyle name="Normal 2 2 2" xfId="4"/>
    <cellStyle name="Normal_REFRENDOS Y FONDO 3-comparativo-COPIA"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153629</xdr:colOff>
      <xdr:row>0</xdr:row>
      <xdr:rowOff>184355</xdr:rowOff>
    </xdr:from>
    <xdr:to>
      <xdr:col>3</xdr:col>
      <xdr:colOff>257305</xdr:colOff>
      <xdr:row>3</xdr:row>
      <xdr:rowOff>156087</xdr:rowOff>
    </xdr:to>
    <xdr:pic>
      <xdr:nvPicPr>
        <xdr:cNvPr id="2" name="1 Imagen"/>
        <xdr:cNvPicPr>
          <a:picLocks noChangeAspect="1"/>
        </xdr:cNvPicPr>
      </xdr:nvPicPr>
      <xdr:blipFill>
        <a:blip xmlns:r="http://schemas.openxmlformats.org/officeDocument/2006/relationships" r:embed="rId1"/>
        <a:stretch>
          <a:fillRect/>
        </a:stretch>
      </xdr:blipFill>
      <xdr:spPr>
        <a:xfrm>
          <a:off x="963254" y="184355"/>
          <a:ext cx="1722926" cy="838507"/>
        </a:xfrm>
        <a:prstGeom prst="rect">
          <a:avLst/>
        </a:prstGeom>
      </xdr:spPr>
    </xdr:pic>
    <xdr:clientData/>
  </xdr:twoCellAnchor>
  <xdr:twoCellAnchor editAs="oneCell">
    <xdr:from>
      <xdr:col>7</xdr:col>
      <xdr:colOff>1013953</xdr:colOff>
      <xdr:row>0</xdr:row>
      <xdr:rowOff>230444</xdr:rowOff>
    </xdr:from>
    <xdr:to>
      <xdr:col>8</xdr:col>
      <xdr:colOff>1314905</xdr:colOff>
      <xdr:row>3</xdr:row>
      <xdr:rowOff>165597</xdr:rowOff>
    </xdr:to>
    <xdr:pic>
      <xdr:nvPicPr>
        <xdr:cNvPr id="3" name="2 Imagen"/>
        <xdr:cNvPicPr>
          <a:picLocks noChangeAspect="1"/>
        </xdr:cNvPicPr>
      </xdr:nvPicPr>
      <xdr:blipFill>
        <a:blip xmlns:r="http://schemas.openxmlformats.org/officeDocument/2006/relationships" r:embed="rId2"/>
        <a:stretch>
          <a:fillRect/>
        </a:stretch>
      </xdr:blipFill>
      <xdr:spPr>
        <a:xfrm>
          <a:off x="12377278" y="230444"/>
          <a:ext cx="1634452" cy="80192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8"/>
  <sheetViews>
    <sheetView showGridLines="0" tabSelected="1" view="pageLayout" topLeftCell="A112" zoomScale="73" zoomScaleNormal="62" zoomScalePageLayoutView="73" workbookViewId="0">
      <selection activeCell="A90" sqref="A90:XFD91"/>
    </sheetView>
  </sheetViews>
  <sheetFormatPr baseColWidth="10" defaultRowHeight="15" x14ac:dyDescent="0.25"/>
  <cols>
    <col min="4" max="4" width="18" customWidth="1"/>
    <col min="5" max="5" width="50" customWidth="1"/>
    <col min="6" max="6" width="32.42578125" customWidth="1"/>
    <col min="7" max="7" width="25.7109375" customWidth="1"/>
    <col min="8" max="8" width="18.85546875" customWidth="1"/>
    <col min="9" max="9" width="20" customWidth="1"/>
    <col min="10" max="10" width="6.42578125" hidden="1" customWidth="1"/>
  </cols>
  <sheetData>
    <row r="1" spans="1:21" ht="27.75" x14ac:dyDescent="0.25">
      <c r="A1" s="1" t="s">
        <v>0</v>
      </c>
      <c r="B1" s="1"/>
      <c r="C1" s="1"/>
      <c r="D1" s="1"/>
      <c r="E1" s="1"/>
      <c r="F1" s="1"/>
      <c r="G1" s="1"/>
      <c r="H1" s="1"/>
      <c r="I1" s="1"/>
      <c r="J1" s="1"/>
      <c r="K1" s="2"/>
      <c r="L1" s="2"/>
      <c r="M1" s="2"/>
      <c r="N1" s="2"/>
      <c r="O1" s="2"/>
      <c r="P1" s="2"/>
      <c r="Q1" s="2"/>
      <c r="R1" s="2"/>
      <c r="S1" s="2"/>
      <c r="T1" s="2"/>
      <c r="U1" s="2"/>
    </row>
    <row r="2" spans="1:21" ht="20.25" x14ac:dyDescent="0.25">
      <c r="A2" s="3" t="s">
        <v>1</v>
      </c>
      <c r="B2" s="3"/>
      <c r="C2" s="3"/>
      <c r="D2" s="3"/>
      <c r="E2" s="3"/>
      <c r="F2" s="3"/>
      <c r="G2" s="3"/>
      <c r="H2" s="3"/>
      <c r="I2" s="3"/>
      <c r="J2" s="3"/>
      <c r="K2" s="4"/>
      <c r="L2" s="4"/>
      <c r="M2" s="4"/>
      <c r="N2" s="4"/>
      <c r="O2" s="4"/>
      <c r="P2" s="4"/>
      <c r="Q2" s="4"/>
      <c r="R2" s="4"/>
      <c r="S2" s="4"/>
      <c r="T2" s="4"/>
      <c r="U2" s="4"/>
    </row>
    <row r="3" spans="1:21" ht="20.25" x14ac:dyDescent="0.25">
      <c r="A3" s="5"/>
      <c r="B3" s="6" t="s">
        <v>2</v>
      </c>
      <c r="C3" s="6"/>
      <c r="D3" s="6"/>
      <c r="E3" s="6"/>
      <c r="F3" s="6"/>
      <c r="G3" s="6"/>
      <c r="H3" s="6"/>
      <c r="I3" s="6"/>
      <c r="J3" s="4"/>
      <c r="K3" s="4"/>
      <c r="L3" s="4"/>
      <c r="M3" s="4"/>
      <c r="N3" s="4"/>
      <c r="O3" s="4"/>
      <c r="P3" s="4"/>
      <c r="Q3" s="4"/>
      <c r="R3" s="4"/>
      <c r="S3" s="4"/>
      <c r="T3" s="4"/>
      <c r="U3" s="4"/>
    </row>
    <row r="4" spans="1:21" ht="20.25" x14ac:dyDescent="0.25">
      <c r="A4" s="5"/>
      <c r="B4" s="6" t="s">
        <v>3</v>
      </c>
      <c r="C4" s="6"/>
      <c r="D4" s="6"/>
      <c r="E4" s="6"/>
      <c r="F4" s="6"/>
      <c r="G4" s="6"/>
      <c r="H4" s="6"/>
      <c r="I4" s="6"/>
      <c r="J4" s="4"/>
      <c r="K4" s="4"/>
      <c r="L4" s="4"/>
      <c r="M4" s="4"/>
      <c r="N4" s="4"/>
      <c r="O4" s="4"/>
      <c r="P4" s="4"/>
      <c r="Q4" s="4"/>
      <c r="R4" s="4"/>
      <c r="S4" s="4"/>
      <c r="T4" s="4"/>
      <c r="U4" s="4"/>
    </row>
    <row r="5" spans="1:21" ht="23.25" x14ac:dyDescent="0.25">
      <c r="A5" s="5"/>
      <c r="B5" s="7" t="s">
        <v>4</v>
      </c>
      <c r="C5" s="7"/>
      <c r="D5" s="7"/>
      <c r="E5" s="7"/>
      <c r="F5" s="7"/>
      <c r="G5" s="7"/>
      <c r="H5" s="7"/>
      <c r="I5" s="7"/>
      <c r="J5" s="4"/>
      <c r="K5" s="4"/>
      <c r="L5" s="4"/>
      <c r="M5" s="4"/>
      <c r="N5" s="4"/>
      <c r="O5" s="4"/>
      <c r="P5" s="4"/>
      <c r="Q5" s="4"/>
      <c r="R5" s="4"/>
      <c r="S5" s="4"/>
      <c r="T5" s="4"/>
      <c r="U5" s="4"/>
    </row>
    <row r="6" spans="1:21" ht="20.25" x14ac:dyDescent="0.25">
      <c r="A6" s="5"/>
      <c r="B6" s="4"/>
      <c r="C6" s="4"/>
      <c r="D6" s="4"/>
      <c r="E6" s="4"/>
      <c r="G6" s="8" t="s">
        <v>5</v>
      </c>
      <c r="H6" s="8"/>
      <c r="I6" s="8"/>
      <c r="J6" s="5"/>
      <c r="K6" s="5"/>
      <c r="L6" s="5"/>
      <c r="M6" s="5"/>
      <c r="N6" s="5"/>
      <c r="O6" s="5"/>
      <c r="P6" s="5"/>
      <c r="Q6" s="5"/>
      <c r="R6" s="5"/>
      <c r="S6" s="5"/>
      <c r="T6" s="5"/>
    </row>
    <row r="7" spans="1:21" ht="21" customHeight="1" x14ac:dyDescent="0.25">
      <c r="F7" s="9"/>
      <c r="G7" s="10" t="s">
        <v>6</v>
      </c>
      <c r="H7" s="10"/>
      <c r="I7" s="10"/>
    </row>
    <row r="8" spans="1:21" ht="29.25" customHeight="1" x14ac:dyDescent="0.25">
      <c r="B8" s="11" t="s">
        <v>7</v>
      </c>
      <c r="C8" s="11" t="s">
        <v>8</v>
      </c>
      <c r="D8" s="11" t="s">
        <v>9</v>
      </c>
      <c r="E8" s="11" t="s">
        <v>10</v>
      </c>
      <c r="F8" s="11" t="s">
        <v>11</v>
      </c>
      <c r="G8" s="11" t="s">
        <v>12</v>
      </c>
      <c r="H8" s="11" t="s">
        <v>13</v>
      </c>
      <c r="I8" s="11" t="s">
        <v>14</v>
      </c>
      <c r="J8" s="12"/>
    </row>
    <row r="9" spans="1:21" ht="15.75" x14ac:dyDescent="0.25">
      <c r="B9" s="11"/>
      <c r="C9" s="11"/>
      <c r="D9" s="11"/>
      <c r="E9" s="11"/>
      <c r="F9" s="11"/>
      <c r="G9" s="11"/>
      <c r="H9" s="11"/>
      <c r="I9" s="11"/>
      <c r="J9" s="12"/>
    </row>
    <row r="10" spans="1:21" ht="15.75" x14ac:dyDescent="0.25">
      <c r="B10" s="11" t="s">
        <v>15</v>
      </c>
      <c r="C10" s="11"/>
      <c r="D10" s="11"/>
      <c r="E10" s="11"/>
      <c r="F10" s="11"/>
      <c r="G10" s="11"/>
      <c r="H10" s="11"/>
      <c r="I10" s="11"/>
      <c r="J10" s="12"/>
    </row>
    <row r="11" spans="1:21" ht="15.75" x14ac:dyDescent="0.25">
      <c r="B11" s="13"/>
      <c r="C11" s="13"/>
      <c r="D11" s="14"/>
      <c r="E11" s="14"/>
      <c r="F11" s="14"/>
      <c r="G11" s="13"/>
      <c r="H11" s="13"/>
      <c r="I11" s="13"/>
      <c r="J11" s="12"/>
    </row>
    <row r="12" spans="1:21" ht="51" x14ac:dyDescent="0.25">
      <c r="A12">
        <v>1</v>
      </c>
      <c r="B12" s="15">
        <v>1</v>
      </c>
      <c r="C12" s="16" t="s">
        <v>16</v>
      </c>
      <c r="D12" s="17" t="s">
        <v>17</v>
      </c>
      <c r="E12" s="18" t="s">
        <v>18</v>
      </c>
      <c r="F12" s="19">
        <v>480839.11</v>
      </c>
      <c r="G12" s="20"/>
      <c r="H12" s="20"/>
      <c r="I12" s="20"/>
    </row>
    <row r="13" spans="1:21" ht="51" customHeight="1" x14ac:dyDescent="0.25">
      <c r="A13">
        <v>2</v>
      </c>
      <c r="B13" s="15">
        <v>2</v>
      </c>
      <c r="C13" s="16" t="s">
        <v>16</v>
      </c>
      <c r="D13" s="21" t="s">
        <v>19</v>
      </c>
      <c r="E13" s="22" t="s">
        <v>20</v>
      </c>
      <c r="F13" s="23">
        <v>211419.74</v>
      </c>
      <c r="G13" s="20"/>
      <c r="H13" s="20"/>
      <c r="I13" s="20"/>
    </row>
    <row r="14" spans="1:21" s="32" customFormat="1" ht="63.75" customHeight="1" x14ac:dyDescent="0.25">
      <c r="A14" s="24">
        <v>3</v>
      </c>
      <c r="B14" s="25">
        <v>3</v>
      </c>
      <c r="C14" s="26" t="s">
        <v>16</v>
      </c>
      <c r="D14" s="27" t="s">
        <v>21</v>
      </c>
      <c r="E14" s="28" t="s">
        <v>22</v>
      </c>
      <c r="F14" s="29">
        <v>0</v>
      </c>
      <c r="G14" s="30"/>
      <c r="H14" s="30"/>
      <c r="I14" s="30"/>
      <c r="J14" s="31"/>
    </row>
    <row r="15" spans="1:21" ht="64.5" customHeight="1" x14ac:dyDescent="0.25">
      <c r="A15" s="24">
        <v>4</v>
      </c>
      <c r="B15" s="15">
        <v>1</v>
      </c>
      <c r="C15" s="33" t="s">
        <v>23</v>
      </c>
      <c r="D15" s="21" t="s">
        <v>24</v>
      </c>
      <c r="E15" s="34" t="s">
        <v>25</v>
      </c>
      <c r="F15" s="35">
        <v>6672731.25</v>
      </c>
      <c r="G15" s="20"/>
      <c r="H15" s="20"/>
      <c r="I15" s="20"/>
    </row>
    <row r="16" spans="1:21" ht="51" customHeight="1" x14ac:dyDescent="0.25">
      <c r="A16">
        <v>5</v>
      </c>
      <c r="B16" s="15">
        <v>5</v>
      </c>
      <c r="C16" s="16" t="s">
        <v>16</v>
      </c>
      <c r="D16" s="21" t="s">
        <v>26</v>
      </c>
      <c r="E16" s="22" t="s">
        <v>27</v>
      </c>
      <c r="F16" s="23">
        <v>551290.81000000006</v>
      </c>
      <c r="G16" s="36"/>
      <c r="H16" s="20"/>
      <c r="I16" s="20"/>
    </row>
    <row r="17" spans="1:9" ht="83.25" customHeight="1" x14ac:dyDescent="0.25">
      <c r="A17">
        <v>6</v>
      </c>
      <c r="B17" s="15">
        <v>6</v>
      </c>
      <c r="C17" s="33" t="s">
        <v>23</v>
      </c>
      <c r="D17" s="21" t="s">
        <v>28</v>
      </c>
      <c r="E17" s="22" t="s">
        <v>29</v>
      </c>
      <c r="F17" s="37">
        <v>393265.88</v>
      </c>
      <c r="G17" s="20"/>
      <c r="H17" s="20"/>
      <c r="I17" s="20"/>
    </row>
    <row r="18" spans="1:9" ht="59.25" customHeight="1" x14ac:dyDescent="0.25">
      <c r="A18">
        <v>7</v>
      </c>
      <c r="B18" s="15">
        <v>7</v>
      </c>
      <c r="C18" s="33" t="s">
        <v>23</v>
      </c>
      <c r="D18" s="21" t="s">
        <v>30</v>
      </c>
      <c r="E18" s="22" t="s">
        <v>31</v>
      </c>
      <c r="F18" s="37">
        <v>756790.12</v>
      </c>
      <c r="G18" s="20"/>
      <c r="H18" s="20"/>
      <c r="I18" s="20"/>
    </row>
    <row r="19" spans="1:9" ht="51" customHeight="1" x14ac:dyDescent="0.25">
      <c r="A19">
        <v>8</v>
      </c>
      <c r="B19" s="15">
        <v>8</v>
      </c>
      <c r="C19" s="33" t="s">
        <v>23</v>
      </c>
      <c r="D19" s="38" t="s">
        <v>32</v>
      </c>
      <c r="E19" s="39" t="s">
        <v>33</v>
      </c>
      <c r="F19" s="40">
        <v>429028.32</v>
      </c>
      <c r="G19" s="20"/>
      <c r="H19" s="20"/>
      <c r="I19" s="20"/>
    </row>
    <row r="20" spans="1:9" ht="76.5" customHeight="1" x14ac:dyDescent="0.25">
      <c r="A20">
        <v>9</v>
      </c>
      <c r="B20" s="15">
        <v>9</v>
      </c>
      <c r="C20" s="16" t="s">
        <v>16</v>
      </c>
      <c r="D20" s="21" t="s">
        <v>34</v>
      </c>
      <c r="E20" s="39" t="s">
        <v>35</v>
      </c>
      <c r="F20" s="41">
        <v>675064.42</v>
      </c>
      <c r="G20" s="20"/>
      <c r="H20" s="20"/>
      <c r="I20" s="20"/>
    </row>
    <row r="21" spans="1:9" ht="51" customHeight="1" x14ac:dyDescent="0.25">
      <c r="A21">
        <v>10</v>
      </c>
      <c r="B21" s="15">
        <v>10</v>
      </c>
      <c r="C21" s="33" t="s">
        <v>23</v>
      </c>
      <c r="D21" s="21" t="s">
        <v>36</v>
      </c>
      <c r="E21" s="39" t="s">
        <v>37</v>
      </c>
      <c r="F21" s="37">
        <v>2694004.22</v>
      </c>
      <c r="G21" s="42"/>
      <c r="H21" s="20"/>
      <c r="I21" s="20"/>
    </row>
    <row r="22" spans="1:9" ht="50.25" customHeight="1" x14ac:dyDescent="0.25">
      <c r="A22">
        <v>11</v>
      </c>
      <c r="B22" s="15">
        <v>1</v>
      </c>
      <c r="C22" s="33" t="s">
        <v>23</v>
      </c>
      <c r="D22" s="21" t="s">
        <v>38</v>
      </c>
      <c r="E22" s="39" t="s">
        <v>39</v>
      </c>
      <c r="F22" s="37">
        <v>773363.94</v>
      </c>
      <c r="G22" s="20"/>
      <c r="H22" s="20"/>
      <c r="I22" s="20"/>
    </row>
    <row r="23" spans="1:9" ht="38.25" customHeight="1" x14ac:dyDescent="0.25">
      <c r="A23">
        <v>12</v>
      </c>
      <c r="B23" s="15">
        <v>2</v>
      </c>
      <c r="C23" s="16" t="s">
        <v>16</v>
      </c>
      <c r="D23" s="43" t="s">
        <v>40</v>
      </c>
      <c r="E23" s="39" t="s">
        <v>41</v>
      </c>
      <c r="F23" s="37">
        <v>176685.12</v>
      </c>
      <c r="G23" s="20"/>
      <c r="H23" s="20"/>
      <c r="I23" s="20"/>
    </row>
    <row r="24" spans="1:9" ht="38.25" customHeight="1" x14ac:dyDescent="0.25">
      <c r="A24">
        <v>13</v>
      </c>
      <c r="B24" s="15">
        <v>2</v>
      </c>
      <c r="C24" s="16" t="s">
        <v>16</v>
      </c>
      <c r="D24" s="43" t="s">
        <v>40</v>
      </c>
      <c r="E24" s="39" t="s">
        <v>42</v>
      </c>
      <c r="F24" s="40">
        <v>152822.44</v>
      </c>
      <c r="G24" s="20"/>
      <c r="H24" s="20"/>
      <c r="I24" s="20"/>
    </row>
    <row r="25" spans="1:9" ht="38.25" customHeight="1" x14ac:dyDescent="0.25">
      <c r="A25">
        <v>14</v>
      </c>
      <c r="B25" s="15">
        <v>3</v>
      </c>
      <c r="C25" s="16" t="s">
        <v>16</v>
      </c>
      <c r="D25" s="43" t="s">
        <v>43</v>
      </c>
      <c r="E25" s="39" t="s">
        <v>44</v>
      </c>
      <c r="F25" s="37">
        <v>560683.07999999996</v>
      </c>
      <c r="G25" s="20"/>
      <c r="H25" s="20"/>
      <c r="I25" s="20"/>
    </row>
    <row r="26" spans="1:9" ht="38.25" customHeight="1" x14ac:dyDescent="0.25">
      <c r="A26">
        <v>15</v>
      </c>
      <c r="B26" s="15">
        <v>5</v>
      </c>
      <c r="C26" s="16" t="s">
        <v>16</v>
      </c>
      <c r="D26" s="44" t="s">
        <v>45</v>
      </c>
      <c r="E26" s="39" t="s">
        <v>46</v>
      </c>
      <c r="F26" s="41">
        <v>894273.23</v>
      </c>
      <c r="G26" s="20"/>
      <c r="H26" s="20"/>
      <c r="I26" s="20"/>
    </row>
    <row r="27" spans="1:9" ht="38.25" customHeight="1" x14ac:dyDescent="0.25">
      <c r="A27">
        <v>16</v>
      </c>
      <c r="B27" s="15">
        <v>6</v>
      </c>
      <c r="C27" s="16" t="s">
        <v>16</v>
      </c>
      <c r="D27" s="44" t="s">
        <v>47</v>
      </c>
      <c r="E27" s="39" t="s">
        <v>48</v>
      </c>
      <c r="F27" s="41">
        <v>166169.37</v>
      </c>
      <c r="G27" s="20"/>
      <c r="H27" s="20"/>
      <c r="I27" s="20"/>
    </row>
    <row r="28" spans="1:9" ht="38.25" customHeight="1" x14ac:dyDescent="0.25">
      <c r="A28">
        <v>17</v>
      </c>
      <c r="B28" s="15">
        <v>6</v>
      </c>
      <c r="C28" s="16" t="s">
        <v>16</v>
      </c>
      <c r="D28" s="44" t="s">
        <v>49</v>
      </c>
      <c r="E28" s="39" t="s">
        <v>50</v>
      </c>
      <c r="F28" s="37">
        <v>157398.66</v>
      </c>
      <c r="G28" s="20"/>
      <c r="H28" s="20"/>
      <c r="I28" s="20"/>
    </row>
    <row r="29" spans="1:9" ht="38.25" customHeight="1" x14ac:dyDescent="0.25">
      <c r="A29">
        <v>18</v>
      </c>
      <c r="B29" s="15">
        <v>7</v>
      </c>
      <c r="C29" s="16" t="s">
        <v>16</v>
      </c>
      <c r="D29" s="44" t="s">
        <v>51</v>
      </c>
      <c r="E29" s="39" t="s">
        <v>52</v>
      </c>
      <c r="F29" s="41">
        <v>611513.24</v>
      </c>
      <c r="G29" s="20"/>
      <c r="H29" s="20"/>
      <c r="I29" s="20"/>
    </row>
    <row r="30" spans="1:9" ht="38.25" customHeight="1" x14ac:dyDescent="0.25">
      <c r="A30">
        <v>19</v>
      </c>
      <c r="B30" s="15">
        <v>8</v>
      </c>
      <c r="C30" s="16" t="s">
        <v>16</v>
      </c>
      <c r="D30" s="44" t="s">
        <v>53</v>
      </c>
      <c r="E30" s="39" t="s">
        <v>54</v>
      </c>
      <c r="F30" s="37">
        <v>242338.29</v>
      </c>
      <c r="G30" s="20"/>
      <c r="H30" s="20"/>
      <c r="I30" s="20"/>
    </row>
    <row r="31" spans="1:9" ht="38.25" customHeight="1" x14ac:dyDescent="0.25">
      <c r="A31">
        <v>20</v>
      </c>
      <c r="B31" s="15">
        <v>9</v>
      </c>
      <c r="C31" s="16" t="s">
        <v>16</v>
      </c>
      <c r="D31" s="44" t="s">
        <v>55</v>
      </c>
      <c r="E31" s="39" t="s">
        <v>56</v>
      </c>
      <c r="F31" s="37">
        <v>193503.89</v>
      </c>
      <c r="G31" s="20"/>
      <c r="H31" s="20"/>
      <c r="I31" s="20"/>
    </row>
    <row r="32" spans="1:9" ht="51" x14ac:dyDescent="0.25">
      <c r="A32">
        <v>21</v>
      </c>
      <c r="B32" s="15">
        <v>1</v>
      </c>
      <c r="C32" s="33" t="s">
        <v>23</v>
      </c>
      <c r="D32" s="45" t="s">
        <v>57</v>
      </c>
      <c r="E32" s="46" t="s">
        <v>58</v>
      </c>
      <c r="F32" s="40">
        <v>497242</v>
      </c>
      <c r="G32" s="20"/>
      <c r="H32" s="20"/>
      <c r="I32" s="20"/>
    </row>
    <row r="33" spans="1:10" ht="40.5" customHeight="1" x14ac:dyDescent="0.25">
      <c r="A33">
        <v>22</v>
      </c>
      <c r="B33" s="15">
        <v>11</v>
      </c>
      <c r="C33" s="33" t="s">
        <v>23</v>
      </c>
      <c r="D33" s="43" t="s">
        <v>59</v>
      </c>
      <c r="E33" s="47" t="s">
        <v>60</v>
      </c>
      <c r="F33" s="37">
        <v>1514153.83</v>
      </c>
      <c r="G33" s="20"/>
      <c r="H33" s="20"/>
      <c r="I33" s="20"/>
    </row>
    <row r="34" spans="1:10" ht="40.5" customHeight="1" x14ac:dyDescent="0.25">
      <c r="A34">
        <v>23</v>
      </c>
      <c r="B34" s="15">
        <v>10</v>
      </c>
      <c r="C34" s="16" t="s">
        <v>16</v>
      </c>
      <c r="D34" s="43" t="s">
        <v>61</v>
      </c>
      <c r="E34" s="48" t="s">
        <v>62</v>
      </c>
      <c r="F34" s="37">
        <v>45784.38</v>
      </c>
      <c r="G34" s="20"/>
      <c r="H34" s="20"/>
      <c r="I34" s="20"/>
    </row>
    <row r="35" spans="1:10" ht="66" customHeight="1" x14ac:dyDescent="0.25">
      <c r="A35">
        <v>24</v>
      </c>
      <c r="B35" s="15">
        <v>1</v>
      </c>
      <c r="C35" s="49" t="s">
        <v>23</v>
      </c>
      <c r="D35" s="44" t="s">
        <v>63</v>
      </c>
      <c r="E35" s="48" t="s">
        <v>64</v>
      </c>
      <c r="F35" s="37">
        <v>234851.43</v>
      </c>
      <c r="G35" s="20"/>
      <c r="H35" s="20"/>
      <c r="I35" s="20"/>
    </row>
    <row r="36" spans="1:10" ht="70.5" customHeight="1" x14ac:dyDescent="0.25">
      <c r="A36">
        <v>25</v>
      </c>
      <c r="B36" s="15">
        <v>4</v>
      </c>
      <c r="C36" s="16" t="s">
        <v>16</v>
      </c>
      <c r="D36" s="44" t="s">
        <v>65</v>
      </c>
      <c r="E36" s="48" t="s">
        <v>66</v>
      </c>
      <c r="F36" s="37">
        <v>752400</v>
      </c>
      <c r="G36" s="20"/>
      <c r="H36" s="20"/>
      <c r="I36" s="20"/>
    </row>
    <row r="37" spans="1:10" ht="48" customHeight="1" x14ac:dyDescent="0.25">
      <c r="A37">
        <v>26</v>
      </c>
      <c r="B37" s="15">
        <v>9</v>
      </c>
      <c r="C37" s="16" t="s">
        <v>16</v>
      </c>
      <c r="D37" s="21" t="s">
        <v>67</v>
      </c>
      <c r="E37" s="18" t="s">
        <v>68</v>
      </c>
      <c r="F37" s="50">
        <v>913085.36</v>
      </c>
      <c r="G37" s="20"/>
      <c r="H37" s="20"/>
      <c r="I37" s="20"/>
    </row>
    <row r="38" spans="1:10" s="32" customFormat="1" ht="48" customHeight="1" x14ac:dyDescent="0.25">
      <c r="A38" s="51">
        <v>27</v>
      </c>
      <c r="B38" s="25">
        <v>4</v>
      </c>
      <c r="C38" s="26" t="s">
        <v>16</v>
      </c>
      <c r="D38" s="27" t="s">
        <v>69</v>
      </c>
      <c r="E38" s="52" t="s">
        <v>70</v>
      </c>
      <c r="F38" s="53">
        <v>0</v>
      </c>
      <c r="G38" s="30"/>
      <c r="H38" s="30"/>
      <c r="I38" s="30"/>
      <c r="J38" s="31"/>
    </row>
    <row r="39" spans="1:10" ht="55.5" customHeight="1" x14ac:dyDescent="0.25">
      <c r="A39">
        <v>28</v>
      </c>
      <c r="B39" s="15">
        <v>4</v>
      </c>
      <c r="C39" s="16" t="s">
        <v>16</v>
      </c>
      <c r="D39" s="21" t="s">
        <v>65</v>
      </c>
      <c r="E39" s="22" t="s">
        <v>71</v>
      </c>
      <c r="F39" s="54">
        <v>759524.87</v>
      </c>
      <c r="G39" s="20"/>
      <c r="H39" s="20"/>
      <c r="I39" s="20"/>
    </row>
    <row r="40" spans="1:10" ht="55.5" customHeight="1" x14ac:dyDescent="0.25">
      <c r="A40">
        <v>29</v>
      </c>
      <c r="B40" s="15" t="s">
        <v>72</v>
      </c>
      <c r="C40" s="55" t="s">
        <v>23</v>
      </c>
      <c r="D40" s="21" t="s">
        <v>73</v>
      </c>
      <c r="E40" s="48" t="s">
        <v>74</v>
      </c>
      <c r="F40" s="54">
        <v>1925748.83</v>
      </c>
      <c r="G40" s="20"/>
      <c r="H40" s="20"/>
      <c r="I40" s="20"/>
    </row>
    <row r="41" spans="1:10" ht="55.5" customHeight="1" x14ac:dyDescent="0.25">
      <c r="A41">
        <v>30</v>
      </c>
      <c r="B41" s="15">
        <v>7</v>
      </c>
      <c r="C41" s="55" t="s">
        <v>23</v>
      </c>
      <c r="D41" s="21" t="s">
        <v>75</v>
      </c>
      <c r="E41" s="18" t="s">
        <v>76</v>
      </c>
      <c r="F41" s="54">
        <v>130807.97</v>
      </c>
      <c r="G41" s="20"/>
      <c r="H41" s="20"/>
      <c r="I41" s="20"/>
    </row>
    <row r="42" spans="1:10" ht="54.75" customHeight="1" x14ac:dyDescent="0.25">
      <c r="A42">
        <v>31</v>
      </c>
      <c r="B42" s="15">
        <v>7</v>
      </c>
      <c r="C42" s="55" t="s">
        <v>23</v>
      </c>
      <c r="D42" s="21" t="s">
        <v>77</v>
      </c>
      <c r="E42" s="18" t="s">
        <v>78</v>
      </c>
      <c r="F42" s="56">
        <v>267208.02</v>
      </c>
      <c r="G42" s="20"/>
      <c r="H42" s="20"/>
      <c r="I42" s="20"/>
    </row>
    <row r="43" spans="1:10" ht="24.75" customHeight="1" x14ac:dyDescent="0.25">
      <c r="E43" s="57" t="s">
        <v>79</v>
      </c>
      <c r="F43" s="58">
        <f>SUM(F12:F42)</f>
        <v>23833991.819999997</v>
      </c>
      <c r="G43" s="59">
        <v>25808953</v>
      </c>
      <c r="H43" s="60"/>
      <c r="I43" s="61"/>
      <c r="J43" s="62"/>
    </row>
    <row r="44" spans="1:10" ht="15" customHeight="1" x14ac:dyDescent="0.25">
      <c r="B44" s="63"/>
      <c r="C44" s="64"/>
      <c r="D44" s="64"/>
      <c r="E44" s="65" t="s">
        <v>80</v>
      </c>
      <c r="F44" s="64"/>
      <c r="G44" s="64"/>
      <c r="H44" s="64"/>
      <c r="I44" s="66"/>
    </row>
    <row r="45" spans="1:10" ht="56.25" customHeight="1" x14ac:dyDescent="0.25">
      <c r="A45">
        <v>1</v>
      </c>
      <c r="B45" s="15">
        <v>1</v>
      </c>
      <c r="C45" s="16" t="s">
        <v>16</v>
      </c>
      <c r="D45" s="21" t="s">
        <v>17</v>
      </c>
      <c r="E45" s="67" t="s">
        <v>81</v>
      </c>
      <c r="F45" s="68">
        <v>704206.18</v>
      </c>
      <c r="G45" s="69"/>
      <c r="H45" s="69"/>
      <c r="I45" s="69"/>
    </row>
    <row r="46" spans="1:10" ht="62.25" customHeight="1" x14ac:dyDescent="0.25">
      <c r="A46">
        <v>2</v>
      </c>
      <c r="B46" s="15">
        <v>2</v>
      </c>
      <c r="C46" s="16" t="s">
        <v>16</v>
      </c>
      <c r="D46" s="21" t="s">
        <v>19</v>
      </c>
      <c r="E46" s="18" t="s">
        <v>82</v>
      </c>
      <c r="F46" s="23">
        <v>369205.88</v>
      </c>
      <c r="G46" s="70"/>
      <c r="H46" s="70"/>
      <c r="I46" s="71"/>
    </row>
    <row r="47" spans="1:10" s="32" customFormat="1" ht="63.75" customHeight="1" x14ac:dyDescent="0.25">
      <c r="A47">
        <v>3</v>
      </c>
      <c r="B47" s="25">
        <v>3</v>
      </c>
      <c r="C47" s="26" t="s">
        <v>16</v>
      </c>
      <c r="D47" s="27" t="s">
        <v>21</v>
      </c>
      <c r="E47" s="28" t="s">
        <v>83</v>
      </c>
      <c r="F47" s="72">
        <v>0</v>
      </c>
      <c r="G47" s="73"/>
      <c r="H47" s="73"/>
      <c r="I47" s="74"/>
      <c r="J47" s="31"/>
    </row>
    <row r="48" spans="1:10" ht="64.5" customHeight="1" x14ac:dyDescent="0.25">
      <c r="A48">
        <v>4</v>
      </c>
      <c r="B48" s="15">
        <v>5</v>
      </c>
      <c r="C48" s="16" t="s">
        <v>16</v>
      </c>
      <c r="D48" s="21" t="s">
        <v>26</v>
      </c>
      <c r="E48" s="22" t="s">
        <v>84</v>
      </c>
      <c r="F48" s="23">
        <v>932672.24</v>
      </c>
      <c r="G48" s="75"/>
      <c r="H48" s="75"/>
      <c r="I48" s="76"/>
    </row>
    <row r="49" spans="1:9" ht="92.25" customHeight="1" x14ac:dyDescent="0.25">
      <c r="A49">
        <v>5</v>
      </c>
      <c r="B49" s="15">
        <v>6</v>
      </c>
      <c r="C49" s="33" t="s">
        <v>23</v>
      </c>
      <c r="D49" s="21" t="s">
        <v>28</v>
      </c>
      <c r="E49" s="22" t="s">
        <v>85</v>
      </c>
      <c r="F49" s="77">
        <v>1092777.1599999999</v>
      </c>
      <c r="G49" s="75"/>
      <c r="H49" s="75"/>
      <c r="I49" s="76"/>
    </row>
    <row r="50" spans="1:9" ht="51" customHeight="1" x14ac:dyDescent="0.25">
      <c r="A50">
        <v>6</v>
      </c>
      <c r="B50" s="15">
        <v>7</v>
      </c>
      <c r="C50" s="33" t="s">
        <v>23</v>
      </c>
      <c r="D50" s="21" t="s">
        <v>30</v>
      </c>
      <c r="E50" s="22" t="s">
        <v>86</v>
      </c>
      <c r="F50" s="77">
        <v>2135252.2999999998</v>
      </c>
      <c r="G50" s="75"/>
      <c r="H50" s="75"/>
      <c r="I50" s="76"/>
    </row>
    <row r="51" spans="1:9" ht="65.25" customHeight="1" x14ac:dyDescent="0.25">
      <c r="A51">
        <v>7</v>
      </c>
      <c r="B51" s="15">
        <v>8</v>
      </c>
      <c r="C51" s="33" t="s">
        <v>23</v>
      </c>
      <c r="D51" s="21" t="s">
        <v>32</v>
      </c>
      <c r="E51" s="78" t="s">
        <v>87</v>
      </c>
      <c r="F51" s="77">
        <v>1004107.83</v>
      </c>
      <c r="G51" s="75"/>
      <c r="H51" s="75"/>
      <c r="I51" s="76"/>
    </row>
    <row r="52" spans="1:9" ht="76.5" customHeight="1" x14ac:dyDescent="0.25">
      <c r="A52">
        <v>8</v>
      </c>
      <c r="B52" s="15">
        <v>9</v>
      </c>
      <c r="C52" s="16" t="s">
        <v>16</v>
      </c>
      <c r="D52" s="21" t="s">
        <v>34</v>
      </c>
      <c r="E52" s="79" t="s">
        <v>88</v>
      </c>
      <c r="F52" s="41">
        <v>1513160.12</v>
      </c>
      <c r="G52" s="70"/>
      <c r="H52" s="75"/>
      <c r="I52" s="76"/>
    </row>
    <row r="53" spans="1:9" ht="48.75" customHeight="1" x14ac:dyDescent="0.25">
      <c r="A53">
        <v>9</v>
      </c>
      <c r="B53" s="15">
        <v>1</v>
      </c>
      <c r="C53" s="33" t="s">
        <v>23</v>
      </c>
      <c r="D53" s="21" t="s">
        <v>38</v>
      </c>
      <c r="E53" s="39" t="s">
        <v>89</v>
      </c>
      <c r="F53" s="37">
        <v>4741237.25</v>
      </c>
      <c r="G53" s="75"/>
      <c r="H53" s="75"/>
      <c r="I53" s="76"/>
    </row>
    <row r="54" spans="1:9" ht="47.25" customHeight="1" x14ac:dyDescent="0.25">
      <c r="A54">
        <v>10</v>
      </c>
      <c r="B54" s="15">
        <v>2</v>
      </c>
      <c r="C54" s="16" t="s">
        <v>16</v>
      </c>
      <c r="D54" s="43" t="s">
        <v>40</v>
      </c>
      <c r="E54" s="39" t="s">
        <v>90</v>
      </c>
      <c r="F54" s="80">
        <v>391611.08</v>
      </c>
      <c r="G54" s="75"/>
      <c r="H54" s="75"/>
      <c r="I54" s="76"/>
    </row>
    <row r="55" spans="1:9" ht="51" customHeight="1" x14ac:dyDescent="0.25">
      <c r="A55">
        <v>11</v>
      </c>
      <c r="B55" s="15">
        <v>2</v>
      </c>
      <c r="C55" s="16" t="s">
        <v>16</v>
      </c>
      <c r="D55" s="43" t="s">
        <v>40</v>
      </c>
      <c r="E55" s="39" t="s">
        <v>91</v>
      </c>
      <c r="F55" s="37">
        <v>377350</v>
      </c>
      <c r="G55" s="75"/>
      <c r="H55" s="75"/>
      <c r="I55" s="76"/>
    </row>
    <row r="56" spans="1:9" ht="48.75" customHeight="1" x14ac:dyDescent="0.25">
      <c r="A56">
        <v>12</v>
      </c>
      <c r="B56" s="15">
        <v>3</v>
      </c>
      <c r="C56" s="16" t="s">
        <v>16</v>
      </c>
      <c r="D56" s="43" t="s">
        <v>43</v>
      </c>
      <c r="E56" s="39" t="s">
        <v>92</v>
      </c>
      <c r="F56" s="37">
        <v>915310.09</v>
      </c>
      <c r="G56" s="75"/>
      <c r="H56" s="75"/>
      <c r="I56" s="76"/>
    </row>
    <row r="57" spans="1:9" ht="48" customHeight="1" x14ac:dyDescent="0.25">
      <c r="A57">
        <v>13</v>
      </c>
      <c r="B57" s="15">
        <v>4</v>
      </c>
      <c r="C57" s="33" t="s">
        <v>23</v>
      </c>
      <c r="D57" s="21" t="s">
        <v>93</v>
      </c>
      <c r="E57" s="39" t="s">
        <v>94</v>
      </c>
      <c r="F57" s="80">
        <v>1330775.53</v>
      </c>
      <c r="G57" s="75"/>
      <c r="H57" s="75"/>
      <c r="I57" s="76"/>
    </row>
    <row r="58" spans="1:9" ht="51" customHeight="1" x14ac:dyDescent="0.25">
      <c r="A58">
        <v>14</v>
      </c>
      <c r="B58" s="15">
        <v>5</v>
      </c>
      <c r="C58" s="16" t="s">
        <v>16</v>
      </c>
      <c r="D58" s="44" t="s">
        <v>45</v>
      </c>
      <c r="E58" s="39" t="s">
        <v>95</v>
      </c>
      <c r="F58" s="41">
        <v>1780773.76</v>
      </c>
      <c r="G58" s="75"/>
      <c r="H58" s="75"/>
      <c r="I58" s="76"/>
    </row>
    <row r="59" spans="1:9" ht="54" customHeight="1" x14ac:dyDescent="0.25">
      <c r="A59">
        <v>15</v>
      </c>
      <c r="B59" s="15">
        <v>6</v>
      </c>
      <c r="C59" s="16" t="s">
        <v>16</v>
      </c>
      <c r="D59" s="44" t="s">
        <v>47</v>
      </c>
      <c r="E59" s="39" t="s">
        <v>96</v>
      </c>
      <c r="F59" s="41">
        <v>386466.45</v>
      </c>
      <c r="G59" s="75"/>
      <c r="H59" s="75"/>
      <c r="I59" s="76"/>
    </row>
    <row r="60" spans="1:9" ht="55.5" customHeight="1" x14ac:dyDescent="0.25">
      <c r="A60">
        <v>16</v>
      </c>
      <c r="B60" s="15">
        <v>6</v>
      </c>
      <c r="C60" s="16" t="s">
        <v>16</v>
      </c>
      <c r="D60" s="44" t="s">
        <v>49</v>
      </c>
      <c r="E60" s="39" t="s">
        <v>97</v>
      </c>
      <c r="F60" s="37">
        <v>377979.3</v>
      </c>
      <c r="G60" s="76"/>
      <c r="H60" s="75"/>
      <c r="I60" s="76"/>
    </row>
    <row r="61" spans="1:9" ht="54.75" customHeight="1" x14ac:dyDescent="0.25">
      <c r="A61">
        <v>17</v>
      </c>
      <c r="B61" s="15">
        <v>7</v>
      </c>
      <c r="C61" s="16" t="s">
        <v>16</v>
      </c>
      <c r="D61" s="44" t="s">
        <v>51</v>
      </c>
      <c r="E61" s="39" t="s">
        <v>98</v>
      </c>
      <c r="F61" s="41">
        <v>1061811.6299999999</v>
      </c>
      <c r="G61" s="75"/>
      <c r="H61" s="75"/>
      <c r="I61" s="76"/>
    </row>
    <row r="62" spans="1:9" ht="59.25" customHeight="1" x14ac:dyDescent="0.25">
      <c r="A62">
        <v>18</v>
      </c>
      <c r="B62" s="15">
        <v>8</v>
      </c>
      <c r="C62" s="16" t="s">
        <v>16</v>
      </c>
      <c r="D62" s="44" t="s">
        <v>53</v>
      </c>
      <c r="E62" s="39" t="s">
        <v>99</v>
      </c>
      <c r="F62" s="37">
        <v>430868.18</v>
      </c>
      <c r="G62" s="75"/>
      <c r="H62" s="75"/>
      <c r="I62" s="76"/>
    </row>
    <row r="63" spans="1:9" ht="54.75" customHeight="1" x14ac:dyDescent="0.25">
      <c r="A63">
        <v>19</v>
      </c>
      <c r="B63" s="15">
        <v>9</v>
      </c>
      <c r="C63" s="16" t="s">
        <v>16</v>
      </c>
      <c r="D63" s="44" t="s">
        <v>100</v>
      </c>
      <c r="E63" s="39" t="s">
        <v>101</v>
      </c>
      <c r="F63" s="37">
        <v>332571.76</v>
      </c>
      <c r="G63" s="75"/>
      <c r="H63" s="75"/>
      <c r="I63" s="76"/>
    </row>
    <row r="64" spans="1:9" ht="51" x14ac:dyDescent="0.25">
      <c r="A64">
        <v>20</v>
      </c>
      <c r="B64" s="15">
        <v>1</v>
      </c>
      <c r="C64" s="33" t="s">
        <v>23</v>
      </c>
      <c r="D64" s="43" t="s">
        <v>57</v>
      </c>
      <c r="E64" s="48" t="s">
        <v>102</v>
      </c>
      <c r="F64" s="37">
        <v>534082.75</v>
      </c>
      <c r="G64" s="75"/>
      <c r="H64" s="75"/>
      <c r="I64" s="76"/>
    </row>
    <row r="65" spans="1:10" ht="63.75" x14ac:dyDescent="0.25">
      <c r="A65">
        <v>21</v>
      </c>
      <c r="B65" s="15">
        <v>1</v>
      </c>
      <c r="C65" s="33" t="s">
        <v>23</v>
      </c>
      <c r="D65" s="44" t="s">
        <v>103</v>
      </c>
      <c r="E65" s="48" t="s">
        <v>104</v>
      </c>
      <c r="F65" s="37">
        <v>537850.06999999995</v>
      </c>
      <c r="G65" s="75"/>
      <c r="H65" s="75"/>
      <c r="I65" s="76"/>
    </row>
    <row r="66" spans="1:10" ht="55.5" customHeight="1" x14ac:dyDescent="0.25">
      <c r="A66">
        <v>22</v>
      </c>
      <c r="B66" s="15">
        <v>10</v>
      </c>
      <c r="C66" s="16" t="s">
        <v>16</v>
      </c>
      <c r="D66" s="44" t="s">
        <v>61</v>
      </c>
      <c r="E66" s="48" t="s">
        <v>105</v>
      </c>
      <c r="F66" s="37">
        <v>117017.93</v>
      </c>
      <c r="G66" s="75"/>
      <c r="H66" s="75"/>
      <c r="I66" s="76"/>
    </row>
    <row r="67" spans="1:10" ht="55.5" customHeight="1" x14ac:dyDescent="0.25">
      <c r="A67">
        <v>23</v>
      </c>
      <c r="B67" s="15">
        <v>1</v>
      </c>
      <c r="C67" s="49" t="s">
        <v>23</v>
      </c>
      <c r="D67" s="44" t="s">
        <v>63</v>
      </c>
      <c r="E67" s="48" t="s">
        <v>106</v>
      </c>
      <c r="F67" s="37">
        <v>554918.49</v>
      </c>
      <c r="G67" s="75"/>
      <c r="H67" s="75"/>
      <c r="I67" s="76"/>
    </row>
    <row r="68" spans="1:10" s="32" customFormat="1" ht="55.5" customHeight="1" x14ac:dyDescent="0.25">
      <c r="A68">
        <v>24</v>
      </c>
      <c r="B68" s="25">
        <v>5</v>
      </c>
      <c r="C68" s="26" t="s">
        <v>16</v>
      </c>
      <c r="D68" s="81" t="s">
        <v>107</v>
      </c>
      <c r="E68" s="82" t="s">
        <v>108</v>
      </c>
      <c r="F68" s="83">
        <v>0</v>
      </c>
      <c r="G68" s="73"/>
      <c r="H68" s="73"/>
      <c r="I68" s="74"/>
      <c r="J68" s="31"/>
    </row>
    <row r="69" spans="1:10" ht="55.5" customHeight="1" x14ac:dyDescent="0.25">
      <c r="A69">
        <v>25</v>
      </c>
      <c r="B69" s="15">
        <v>6</v>
      </c>
      <c r="C69" s="55" t="s">
        <v>23</v>
      </c>
      <c r="D69" s="21" t="s">
        <v>109</v>
      </c>
      <c r="E69" s="84" t="s">
        <v>110</v>
      </c>
      <c r="F69" s="85">
        <v>3849496.91</v>
      </c>
      <c r="G69" s="75"/>
      <c r="H69" s="75"/>
      <c r="I69" s="76"/>
    </row>
    <row r="70" spans="1:10" ht="55.5" customHeight="1" x14ac:dyDescent="0.25">
      <c r="A70">
        <v>26</v>
      </c>
      <c r="B70" s="15">
        <v>4</v>
      </c>
      <c r="C70" s="16" t="s">
        <v>16</v>
      </c>
      <c r="D70" s="21" t="s">
        <v>69</v>
      </c>
      <c r="E70" s="18" t="s">
        <v>111</v>
      </c>
      <c r="F70" s="54">
        <v>728471.18</v>
      </c>
      <c r="G70" s="75"/>
      <c r="H70" s="75"/>
      <c r="I70" s="76"/>
    </row>
    <row r="71" spans="1:10" ht="55.5" customHeight="1" x14ac:dyDescent="0.25">
      <c r="A71">
        <v>27</v>
      </c>
      <c r="B71" s="15">
        <v>9</v>
      </c>
      <c r="C71" s="16" t="s">
        <v>16</v>
      </c>
      <c r="D71" s="21" t="s">
        <v>67</v>
      </c>
      <c r="E71" s="18" t="s">
        <v>112</v>
      </c>
      <c r="F71" s="86">
        <v>1067578.52</v>
      </c>
      <c r="G71" s="75"/>
      <c r="H71" s="75"/>
      <c r="I71" s="76"/>
    </row>
    <row r="72" spans="1:10" ht="55.5" customHeight="1" x14ac:dyDescent="0.25">
      <c r="A72">
        <v>28</v>
      </c>
      <c r="B72" s="15">
        <v>7</v>
      </c>
      <c r="C72" s="55" t="s">
        <v>23</v>
      </c>
      <c r="D72" s="21" t="s">
        <v>75</v>
      </c>
      <c r="E72" s="84" t="s">
        <v>113</v>
      </c>
      <c r="F72" s="56">
        <v>423241.83</v>
      </c>
      <c r="G72" s="75"/>
      <c r="H72" s="75"/>
      <c r="I72" s="76"/>
    </row>
    <row r="73" spans="1:10" ht="55.5" customHeight="1" x14ac:dyDescent="0.25">
      <c r="A73">
        <v>29</v>
      </c>
      <c r="B73" s="15">
        <v>7</v>
      </c>
      <c r="C73" s="55" t="s">
        <v>23</v>
      </c>
      <c r="D73" s="21" t="s">
        <v>77</v>
      </c>
      <c r="E73" s="18" t="s">
        <v>114</v>
      </c>
      <c r="F73" s="56">
        <v>497085.96</v>
      </c>
      <c r="G73" s="75"/>
      <c r="H73" s="75"/>
      <c r="I73" s="76"/>
    </row>
    <row r="74" spans="1:10" ht="55.5" customHeight="1" thickBot="1" x14ac:dyDescent="0.3">
      <c r="A74">
        <v>30</v>
      </c>
      <c r="B74" s="15">
        <v>8</v>
      </c>
      <c r="C74" s="16" t="s">
        <v>16</v>
      </c>
      <c r="D74" s="21" t="s">
        <v>115</v>
      </c>
      <c r="E74" s="18" t="s">
        <v>116</v>
      </c>
      <c r="F74" s="87">
        <v>991292.38</v>
      </c>
      <c r="G74" s="75"/>
      <c r="H74" s="75"/>
      <c r="I74" s="76"/>
    </row>
    <row r="75" spans="1:10" ht="57" customHeight="1" thickBot="1" x14ac:dyDescent="0.3">
      <c r="A75">
        <v>31</v>
      </c>
      <c r="B75" s="15">
        <v>7</v>
      </c>
      <c r="C75" s="16" t="s">
        <v>16</v>
      </c>
      <c r="D75" s="21" t="s">
        <v>117</v>
      </c>
      <c r="E75" s="18" t="s">
        <v>118</v>
      </c>
      <c r="F75" s="87">
        <v>384566.87</v>
      </c>
      <c r="G75" s="88">
        <v>315474.15000000002</v>
      </c>
      <c r="H75" s="89"/>
      <c r="I75" s="90">
        <f>SUM(F75:H75)</f>
        <v>700041.02</v>
      </c>
      <c r="J75" s="91" t="s">
        <v>119</v>
      </c>
    </row>
    <row r="76" spans="1:10" ht="24.75" customHeight="1" x14ac:dyDescent="0.25">
      <c r="E76" s="57" t="s">
        <v>79</v>
      </c>
      <c r="F76" s="58">
        <f>SUM(F45:F75)</f>
        <v>29563739.629999999</v>
      </c>
      <c r="G76" s="92">
        <v>26025834.960000001</v>
      </c>
      <c r="H76" s="93"/>
      <c r="I76" s="93"/>
      <c r="J76" s="94"/>
    </row>
    <row r="77" spans="1:10" ht="15.75" customHeight="1" x14ac:dyDescent="0.25">
      <c r="B77" s="95"/>
      <c r="C77" s="96"/>
      <c r="D77" s="96"/>
      <c r="E77" s="97" t="s">
        <v>120</v>
      </c>
      <c r="F77" s="96"/>
      <c r="G77" s="96"/>
      <c r="H77" s="96"/>
      <c r="I77" s="98"/>
    </row>
    <row r="78" spans="1:10" ht="71.25" customHeight="1" x14ac:dyDescent="0.25">
      <c r="A78">
        <v>1</v>
      </c>
      <c r="B78" s="99">
        <v>3</v>
      </c>
      <c r="C78" s="16" t="s">
        <v>16</v>
      </c>
      <c r="D78" s="21" t="s">
        <v>121</v>
      </c>
      <c r="E78" s="22" t="s">
        <v>122</v>
      </c>
      <c r="F78" s="100">
        <v>818838.56</v>
      </c>
      <c r="G78" s="101"/>
      <c r="H78" s="101"/>
      <c r="I78" s="101"/>
    </row>
    <row r="79" spans="1:10" ht="48" customHeight="1" x14ac:dyDescent="0.25">
      <c r="A79">
        <v>2</v>
      </c>
      <c r="B79" s="99">
        <v>4</v>
      </c>
      <c r="C79" s="16" t="s">
        <v>16</v>
      </c>
      <c r="D79" s="102" t="s">
        <v>123</v>
      </c>
      <c r="E79" s="34" t="s">
        <v>124</v>
      </c>
      <c r="F79" s="100">
        <v>1511710.47</v>
      </c>
      <c r="G79" s="101"/>
      <c r="H79" s="101"/>
      <c r="I79" s="101"/>
    </row>
    <row r="80" spans="1:10" ht="51" customHeight="1" x14ac:dyDescent="0.25">
      <c r="A80">
        <v>3</v>
      </c>
      <c r="B80" s="99">
        <v>1</v>
      </c>
      <c r="C80" s="16" t="s">
        <v>16</v>
      </c>
      <c r="D80" s="103" t="s">
        <v>125</v>
      </c>
      <c r="E80" s="34" t="s">
        <v>126</v>
      </c>
      <c r="F80" s="104">
        <v>1486074.67</v>
      </c>
      <c r="G80" s="101"/>
      <c r="H80" s="101"/>
      <c r="I80" s="101"/>
    </row>
    <row r="81" spans="1:10" ht="111" customHeight="1" x14ac:dyDescent="0.25">
      <c r="A81">
        <v>4</v>
      </c>
      <c r="B81" s="99">
        <v>9</v>
      </c>
      <c r="C81" s="16" t="s">
        <v>16</v>
      </c>
      <c r="D81" s="103" t="s">
        <v>127</v>
      </c>
      <c r="E81" s="34" t="s">
        <v>128</v>
      </c>
      <c r="F81" s="37">
        <v>3114898.69</v>
      </c>
      <c r="G81" s="101"/>
      <c r="H81" s="101"/>
      <c r="I81" s="101"/>
    </row>
    <row r="82" spans="1:10" ht="55.5" customHeight="1" x14ac:dyDescent="0.25">
      <c r="A82">
        <v>5</v>
      </c>
      <c r="B82" s="99">
        <v>10</v>
      </c>
      <c r="C82" s="16" t="s">
        <v>16</v>
      </c>
      <c r="D82" s="105" t="s">
        <v>129</v>
      </c>
      <c r="E82" s="106" t="s">
        <v>130</v>
      </c>
      <c r="F82" s="41">
        <v>1519984.85</v>
      </c>
      <c r="G82" s="101"/>
      <c r="H82" s="101"/>
      <c r="I82" s="101"/>
    </row>
    <row r="83" spans="1:10" ht="63.75" customHeight="1" x14ac:dyDescent="0.25">
      <c r="A83">
        <v>6</v>
      </c>
      <c r="B83" s="99">
        <v>10</v>
      </c>
      <c r="C83" s="16" t="s">
        <v>16</v>
      </c>
      <c r="D83" s="105" t="s">
        <v>131</v>
      </c>
      <c r="E83" s="106" t="s">
        <v>132</v>
      </c>
      <c r="F83" s="107">
        <v>1901642.9</v>
      </c>
      <c r="G83" s="101"/>
      <c r="H83" s="108"/>
      <c r="I83" s="101"/>
    </row>
    <row r="84" spans="1:10" ht="66" customHeight="1" x14ac:dyDescent="0.25">
      <c r="A84">
        <v>7</v>
      </c>
      <c r="B84" s="99">
        <v>10</v>
      </c>
      <c r="C84" s="16" t="s">
        <v>16</v>
      </c>
      <c r="D84" s="105" t="s">
        <v>129</v>
      </c>
      <c r="E84" s="106" t="s">
        <v>133</v>
      </c>
      <c r="F84" s="109">
        <v>113844.58</v>
      </c>
      <c r="G84" s="101"/>
      <c r="H84" s="108"/>
      <c r="I84" s="101"/>
    </row>
    <row r="85" spans="1:10" ht="134.25" customHeight="1" x14ac:dyDescent="0.25">
      <c r="A85">
        <v>8</v>
      </c>
      <c r="B85" s="99"/>
      <c r="C85" s="16" t="s">
        <v>16</v>
      </c>
      <c r="D85" s="21" t="s">
        <v>134</v>
      </c>
      <c r="E85" s="22" t="s">
        <v>135</v>
      </c>
      <c r="F85" s="37">
        <v>217905.72</v>
      </c>
      <c r="G85" s="110"/>
      <c r="H85" s="111"/>
      <c r="I85" s="110"/>
    </row>
    <row r="86" spans="1:10" ht="63.75" customHeight="1" x14ac:dyDescent="0.25">
      <c r="A86">
        <v>9</v>
      </c>
      <c r="B86" s="15">
        <v>9</v>
      </c>
      <c r="C86" s="16" t="s">
        <v>16</v>
      </c>
      <c r="D86" s="21" t="s">
        <v>127</v>
      </c>
      <c r="E86" s="18" t="s">
        <v>136</v>
      </c>
      <c r="F86" s="112">
        <v>2202171.5</v>
      </c>
      <c r="G86" s="113"/>
      <c r="H86" s="114"/>
      <c r="I86" s="115"/>
    </row>
    <row r="87" spans="1:10" ht="36.75" customHeight="1" x14ac:dyDescent="0.25">
      <c r="A87">
        <v>10</v>
      </c>
      <c r="B87" s="99"/>
      <c r="C87" s="16" t="s">
        <v>16</v>
      </c>
      <c r="D87" s="21"/>
      <c r="E87" s="106" t="s">
        <v>137</v>
      </c>
      <c r="F87" s="40">
        <v>79130.28</v>
      </c>
      <c r="G87" s="110"/>
      <c r="H87" s="111"/>
      <c r="I87" s="111"/>
    </row>
    <row r="88" spans="1:10" ht="29.25" customHeight="1" x14ac:dyDescent="0.25">
      <c r="E88" s="57" t="s">
        <v>79</v>
      </c>
      <c r="F88" s="116">
        <f>SUM(F78:F87)</f>
        <v>12966202.220000001</v>
      </c>
      <c r="G88" s="117">
        <v>10844097.9</v>
      </c>
      <c r="H88" s="117"/>
      <c r="I88" s="117"/>
      <c r="J88" s="118"/>
    </row>
    <row r="89" spans="1:10" ht="15.75" customHeight="1" x14ac:dyDescent="0.25">
      <c r="B89" s="95"/>
      <c r="C89" s="96"/>
      <c r="D89" s="96"/>
      <c r="E89" s="119" t="s">
        <v>138</v>
      </c>
      <c r="F89" s="96"/>
      <c r="G89" s="96"/>
      <c r="H89" s="96"/>
      <c r="I89" s="98"/>
    </row>
    <row r="90" spans="1:10" ht="57" customHeight="1" x14ac:dyDescent="0.25">
      <c r="B90" s="99">
        <v>10</v>
      </c>
      <c r="C90" s="120" t="s">
        <v>139</v>
      </c>
      <c r="D90" s="21" t="s">
        <v>140</v>
      </c>
      <c r="E90" s="22" t="s">
        <v>141</v>
      </c>
      <c r="F90" s="121">
        <v>69566.12</v>
      </c>
      <c r="G90" s="122"/>
      <c r="H90" s="122"/>
      <c r="I90" s="122"/>
    </row>
    <row r="91" spans="1:10" ht="57" customHeight="1" x14ac:dyDescent="0.25">
      <c r="B91" s="99">
        <v>5</v>
      </c>
      <c r="C91" s="123"/>
      <c r="D91" s="21" t="s">
        <v>142</v>
      </c>
      <c r="E91" s="22" t="s">
        <v>143</v>
      </c>
      <c r="F91" s="121">
        <v>520010.02</v>
      </c>
      <c r="G91" s="122"/>
      <c r="H91" s="122"/>
      <c r="I91" s="122"/>
    </row>
    <row r="92" spans="1:10" ht="71.25" customHeight="1" x14ac:dyDescent="0.25">
      <c r="B92" s="99">
        <v>3</v>
      </c>
      <c r="C92" s="123"/>
      <c r="D92" s="21" t="s">
        <v>144</v>
      </c>
      <c r="E92" s="124" t="s">
        <v>145</v>
      </c>
      <c r="F92" s="121">
        <v>327659.95</v>
      </c>
      <c r="G92" s="122"/>
      <c r="H92" s="122"/>
      <c r="I92" s="122"/>
    </row>
    <row r="93" spans="1:10" ht="67.5" customHeight="1" x14ac:dyDescent="0.25">
      <c r="B93" s="99">
        <v>11</v>
      </c>
      <c r="C93" s="125"/>
      <c r="D93" s="21" t="s">
        <v>146</v>
      </c>
      <c r="E93" s="124" t="s">
        <v>147</v>
      </c>
      <c r="F93" s="121">
        <v>369417.23</v>
      </c>
      <c r="G93" s="122"/>
      <c r="H93" s="122"/>
      <c r="I93" s="122"/>
    </row>
    <row r="94" spans="1:10" ht="33" customHeight="1" x14ac:dyDescent="0.25">
      <c r="E94" s="126" t="s">
        <v>79</v>
      </c>
      <c r="F94" s="116">
        <f>SUM(F90:F93)</f>
        <v>1286653.32</v>
      </c>
      <c r="G94" s="127">
        <v>1228997.76</v>
      </c>
      <c r="H94" s="127"/>
      <c r="I94" s="127"/>
      <c r="J94" s="128"/>
    </row>
    <row r="95" spans="1:10" ht="15.75" customHeight="1" x14ac:dyDescent="0.25">
      <c r="B95" s="129" t="s">
        <v>148</v>
      </c>
      <c r="C95" s="129"/>
      <c r="D95" s="129"/>
      <c r="E95" s="129"/>
      <c r="F95" s="129"/>
      <c r="G95" s="129"/>
      <c r="H95" s="129"/>
      <c r="I95" s="129"/>
    </row>
    <row r="96" spans="1:10" ht="277.5" customHeight="1" x14ac:dyDescent="0.25">
      <c r="B96" s="130" t="s">
        <v>149</v>
      </c>
      <c r="C96" s="16" t="s">
        <v>16</v>
      </c>
      <c r="D96" s="21" t="s">
        <v>107</v>
      </c>
      <c r="E96" s="39" t="s">
        <v>150</v>
      </c>
      <c r="F96" s="37">
        <v>2160373.06</v>
      </c>
      <c r="G96" s="101"/>
      <c r="H96" s="101"/>
      <c r="I96" s="101"/>
    </row>
    <row r="97" spans="1:10" ht="27" customHeight="1" x14ac:dyDescent="0.25">
      <c r="E97" s="131" t="s">
        <v>79</v>
      </c>
      <c r="F97" s="132">
        <f>SUM(F96)</f>
        <v>2160373.06</v>
      </c>
      <c r="G97" s="127">
        <v>2168819.58</v>
      </c>
      <c r="H97" s="127"/>
      <c r="I97" s="127"/>
      <c r="J97" s="133"/>
    </row>
    <row r="98" spans="1:10" ht="15.75" customHeight="1" x14ac:dyDescent="0.25">
      <c r="B98" s="129" t="s">
        <v>151</v>
      </c>
      <c r="C98" s="129"/>
      <c r="D98" s="129"/>
      <c r="E98" s="129"/>
      <c r="F98" s="129"/>
      <c r="G98" s="129"/>
      <c r="H98" s="129"/>
      <c r="I98" s="129"/>
    </row>
    <row r="99" spans="1:10" ht="25.5" customHeight="1" x14ac:dyDescent="0.25">
      <c r="B99" s="134"/>
      <c r="C99" s="135" t="s">
        <v>152</v>
      </c>
      <c r="D99" s="136" t="s">
        <v>107</v>
      </c>
      <c r="E99" s="105" t="s">
        <v>153</v>
      </c>
      <c r="F99" s="137">
        <v>613868.52</v>
      </c>
      <c r="G99" s="138" t="s">
        <v>152</v>
      </c>
      <c r="H99" s="101"/>
      <c r="I99" s="101"/>
    </row>
    <row r="100" spans="1:10" ht="25.5" customHeight="1" x14ac:dyDescent="0.25">
      <c r="B100" s="134"/>
      <c r="C100" s="139"/>
      <c r="D100" s="136" t="s">
        <v>107</v>
      </c>
      <c r="E100" s="105" t="s">
        <v>154</v>
      </c>
      <c r="F100" s="137">
        <v>851359.83</v>
      </c>
      <c r="G100" s="138" t="s">
        <v>152</v>
      </c>
      <c r="H100" s="101"/>
      <c r="I100" s="101"/>
    </row>
    <row r="101" spans="1:10" ht="38.25" customHeight="1" x14ac:dyDescent="0.25">
      <c r="B101" s="134"/>
      <c r="C101" s="139"/>
      <c r="D101" s="140" t="s">
        <v>107</v>
      </c>
      <c r="E101" s="21" t="s">
        <v>155</v>
      </c>
      <c r="F101" s="137">
        <v>110183.22</v>
      </c>
      <c r="G101" s="138" t="s">
        <v>152</v>
      </c>
      <c r="H101" s="101"/>
      <c r="I101" s="101"/>
    </row>
    <row r="102" spans="1:10" ht="38.25" customHeight="1" x14ac:dyDescent="0.25">
      <c r="B102" s="134"/>
      <c r="C102" s="139"/>
      <c r="D102" s="140" t="s">
        <v>107</v>
      </c>
      <c r="E102" s="21" t="s">
        <v>156</v>
      </c>
      <c r="F102" s="137">
        <v>78702.3</v>
      </c>
      <c r="G102" s="138" t="s">
        <v>152</v>
      </c>
      <c r="H102" s="101"/>
      <c r="I102" s="101"/>
    </row>
    <row r="103" spans="1:10" ht="38.25" customHeight="1" x14ac:dyDescent="0.25">
      <c r="B103" s="134"/>
      <c r="C103" s="139"/>
      <c r="D103" s="140" t="s">
        <v>107</v>
      </c>
      <c r="E103" s="21" t="s">
        <v>157</v>
      </c>
      <c r="F103" s="137">
        <v>446033.63</v>
      </c>
      <c r="G103" s="138" t="s">
        <v>152</v>
      </c>
      <c r="H103" s="101"/>
      <c r="I103" s="101"/>
    </row>
    <row r="104" spans="1:10" ht="38.25" customHeight="1" x14ac:dyDescent="0.25">
      <c r="B104" s="134"/>
      <c r="C104" s="141"/>
      <c r="D104" s="140" t="s">
        <v>107</v>
      </c>
      <c r="E104" s="21" t="s">
        <v>158</v>
      </c>
      <c r="F104" s="137">
        <v>206788.65</v>
      </c>
      <c r="G104" s="138" t="s">
        <v>152</v>
      </c>
      <c r="H104" s="101"/>
      <c r="I104" s="101"/>
    </row>
    <row r="105" spans="1:10" ht="29.25" customHeight="1" x14ac:dyDescent="0.25">
      <c r="C105" s="142"/>
      <c r="E105" s="143" t="s">
        <v>79</v>
      </c>
      <c r="F105" s="144">
        <f>SUM(F99:F104)</f>
        <v>2306936.15</v>
      </c>
      <c r="G105" s="145">
        <v>2313407.5499999998</v>
      </c>
      <c r="H105" s="145"/>
      <c r="I105" s="145"/>
      <c r="J105" s="146"/>
    </row>
    <row r="106" spans="1:10" ht="15.75" customHeight="1" x14ac:dyDescent="0.25">
      <c r="B106" s="129" t="s">
        <v>159</v>
      </c>
      <c r="C106" s="129"/>
      <c r="D106" s="129"/>
      <c r="E106" s="129"/>
      <c r="F106" s="129"/>
      <c r="G106" s="129"/>
      <c r="H106" s="129"/>
      <c r="I106" s="129"/>
    </row>
    <row r="107" spans="1:10" ht="63.75" customHeight="1" x14ac:dyDescent="0.25">
      <c r="B107" s="147">
        <v>11</v>
      </c>
      <c r="C107" s="148"/>
      <c r="D107" s="149" t="s">
        <v>107</v>
      </c>
      <c r="E107" s="150" t="s">
        <v>160</v>
      </c>
      <c r="F107" s="151">
        <v>202500</v>
      </c>
      <c r="G107" s="101"/>
      <c r="H107" s="101"/>
      <c r="I107" s="101"/>
    </row>
    <row r="108" spans="1:10" s="32" customFormat="1" ht="48.75" customHeight="1" x14ac:dyDescent="0.25">
      <c r="A108" s="31"/>
      <c r="B108" s="152"/>
      <c r="C108" s="152"/>
      <c r="D108" s="153" t="s">
        <v>107</v>
      </c>
      <c r="E108" s="154" t="s">
        <v>161</v>
      </c>
      <c r="F108" s="155">
        <v>0</v>
      </c>
      <c r="G108" s="152"/>
      <c r="H108" s="152"/>
      <c r="I108" s="152"/>
    </row>
    <row r="109" spans="1:10" x14ac:dyDescent="0.25">
      <c r="B109" s="134"/>
      <c r="C109" s="148"/>
      <c r="D109" s="148"/>
      <c r="E109" s="148"/>
      <c r="F109" s="148"/>
    </row>
    <row r="110" spans="1:10" ht="27" customHeight="1" x14ac:dyDescent="0.25">
      <c r="E110" s="143" t="s">
        <v>79</v>
      </c>
      <c r="F110" s="132">
        <f>SUM(F107:F109)</f>
        <v>202500</v>
      </c>
      <c r="G110" s="127">
        <v>289175.94</v>
      </c>
      <c r="H110" s="127"/>
      <c r="I110" s="127"/>
      <c r="J110" s="146"/>
    </row>
    <row r="111" spans="1:10" ht="15.75" x14ac:dyDescent="0.25">
      <c r="B111" s="129"/>
      <c r="C111" s="129"/>
      <c r="D111" s="129"/>
      <c r="E111" s="129"/>
      <c r="F111" s="129"/>
      <c r="G111" s="129"/>
      <c r="H111" s="129"/>
      <c r="I111" s="129"/>
    </row>
    <row r="112" spans="1:10" ht="15.75" x14ac:dyDescent="0.25">
      <c r="B112" s="156"/>
      <c r="C112" s="156"/>
      <c r="D112" s="157" t="s">
        <v>107</v>
      </c>
      <c r="E112" s="158" t="s">
        <v>162</v>
      </c>
      <c r="F112" s="159">
        <v>0</v>
      </c>
      <c r="G112" s="160">
        <v>1445879.72</v>
      </c>
      <c r="H112" s="161"/>
      <c r="I112" s="162"/>
    </row>
    <row r="113" spans="2:9" ht="15.75" x14ac:dyDescent="0.25">
      <c r="B113" s="156"/>
      <c r="C113" s="156"/>
      <c r="D113" s="157" t="s">
        <v>107</v>
      </c>
      <c r="E113" s="163" t="s">
        <v>163</v>
      </c>
      <c r="F113" s="164">
        <v>0</v>
      </c>
      <c r="G113" s="160">
        <v>2168819.58</v>
      </c>
      <c r="H113" s="161"/>
      <c r="I113" s="162"/>
    </row>
    <row r="117" spans="2:9" ht="26.25" x14ac:dyDescent="0.4">
      <c r="E117" s="165" t="s">
        <v>164</v>
      </c>
      <c r="F117" s="166">
        <f>F43+F76+F88+F94+F97+F105+F110</f>
        <v>72320396.200000003</v>
      </c>
      <c r="G117" s="167">
        <f>G113+G112+G110+G105+G97+G94+G88+G76+G43</f>
        <v>72293985.99000001</v>
      </c>
      <c r="H117" s="167"/>
      <c r="I117" s="167"/>
    </row>
    <row r="118" spans="2:9" x14ac:dyDescent="0.25">
      <c r="G118" s="168"/>
      <c r="H118" s="168"/>
      <c r="I118" s="168"/>
    </row>
  </sheetData>
  <autoFilter ref="B11:I108"/>
  <mergeCells count="34">
    <mergeCell ref="G118:I118"/>
    <mergeCell ref="B106:I106"/>
    <mergeCell ref="G110:I110"/>
    <mergeCell ref="B111:I111"/>
    <mergeCell ref="G112:I112"/>
    <mergeCell ref="G113:I113"/>
    <mergeCell ref="G117:I117"/>
    <mergeCell ref="G94:I94"/>
    <mergeCell ref="B95:I95"/>
    <mergeCell ref="G97:I97"/>
    <mergeCell ref="B98:I98"/>
    <mergeCell ref="C99:C104"/>
    <mergeCell ref="G105:I105"/>
    <mergeCell ref="B10:I10"/>
    <mergeCell ref="G43:I43"/>
    <mergeCell ref="G76:I76"/>
    <mergeCell ref="G88:I88"/>
    <mergeCell ref="C90:C93"/>
    <mergeCell ref="G90:I93"/>
    <mergeCell ref="G7:I7"/>
    <mergeCell ref="B8:B9"/>
    <mergeCell ref="C8:C9"/>
    <mergeCell ref="D8:D9"/>
    <mergeCell ref="E8:E9"/>
    <mergeCell ref="F8:F9"/>
    <mergeCell ref="G8:G9"/>
    <mergeCell ref="H8:H9"/>
    <mergeCell ref="I8:I9"/>
    <mergeCell ref="A1:J1"/>
    <mergeCell ref="A2:J2"/>
    <mergeCell ref="B3:I3"/>
    <mergeCell ref="B4:I4"/>
    <mergeCell ref="B5:I5"/>
    <mergeCell ref="G6:I6"/>
  </mergeCells>
  <pageMargins left="0.70866141732283472" right="0.70866141732283472" top="0.74803149606299213" bottom="0.74803149606299213" header="0.31496062992125984" footer="0.31496062992125984"/>
  <pageSetup scale="45"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AVANCE GRAL FONDO 3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dc:creator>
  <cp:lastModifiedBy>MARIA</cp:lastModifiedBy>
  <dcterms:created xsi:type="dcterms:W3CDTF">2020-07-28T19:52:44Z</dcterms:created>
  <dcterms:modified xsi:type="dcterms:W3CDTF">2020-07-28T21:01:14Z</dcterms:modified>
</cp:coreProperties>
</file>