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c_EAEPED_CF" sheetId="1" r:id="rId1"/>
  </sheets>
  <definedNames>
    <definedName name="_xlnm.Print_Titles" localSheetId="0">'F6c_EAEPED_CF'!$2:$9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<sst xmlns="http://schemas.openxmlformats.org/spreadsheetml/2006/main" count="80" uniqueCount="48">
  <si>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</si>
  <si>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</si>
  <si>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</si>
  <si>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</si>
  <si>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</si>
  <si>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</si>
  <si>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</si>
  <si>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</si>
  <si>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</si>
  <si>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</si>
  <si>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</si>
  <si>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</si>
  <si>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</si>
  <si>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</si>
  <si>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</si>
  <si>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</si>
  <si>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</si>
  <si>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</si>
  <si>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</si>
  <si>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</si>
  <si>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</si>
  <si>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</si>
  <si>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</si>
  <si>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</si>
  <si>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</si>
  <si>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</si>
  <si>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</si>
  <si>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</si>
  <si>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</si>
  <si>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</si>
  <si>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</si>
  <si>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</si>
  <si>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</si>
  <si>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</si>
  <si>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</si>
  <si>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</si>
  <si>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</si>
  <si>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</si>
  <si>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</si>
  <si>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</si>
  <si>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</si>
  <si>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</si>
  <si>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</si>
  <si>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</si>
  <si>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</si>
  <si>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</si>
  <si>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TEPIC NAYARIT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</si>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</sst>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38100</xdr:rowOff>
    </xdr:from>
    <xdr:to>
      <xdr:col>0</xdr:col>
      <xdr:colOff>2124075</xdr:colOff>
      <xdr:row>5</xdr:row>
      <xdr:rowOff>133350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209550"/>
          <a:ext cx="2114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J18" sqref="J18"/>
    </sheetView>
  </sheetViews>
  <sheetFormatPr defaultColWidth="11.00390625" defaultRowHeight="15"/>
  <cols>
    <col min="1" max="1" width="52.8515625" style="3" customWidth="1"/>
    <col min="2" max="2" width="12.421875" style="3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2.75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3.5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1032714249.55</v>
      </c>
      <c r="C11" s="4">
        <f t="shared" si="0"/>
        <v>582281212.64</v>
      </c>
      <c r="D11" s="4">
        <f t="shared" si="0"/>
        <v>1614995462.19</v>
      </c>
      <c r="E11" s="4">
        <f t="shared" si="0"/>
        <v>1400213443.88</v>
      </c>
      <c r="F11" s="4">
        <f t="shared" si="0"/>
        <v>1376286452.3</v>
      </c>
      <c r="G11" s="4">
        <f t="shared" si="0"/>
        <v>214782018.3100001</v>
      </c>
    </row>
    <row r="12" spans="1:7" ht="12.75">
      <c r="A12" s="8" t="s">
        <v>12</v>
      </c>
      <c r="B12" s="4">
        <f>SUM(B13:B20)</f>
        <v>702816073.41</v>
      </c>
      <c r="C12" s="4">
        <f>SUM(C13:C20)</f>
        <v>353152123.28</v>
      </c>
      <c r="D12" s="4">
        <f>SUM(D13:D20)</f>
        <v>1055968196.69</v>
      </c>
      <c r="E12" s="4">
        <f>SUM(E13:E20)</f>
        <v>970056207.99</v>
      </c>
      <c r="F12" s="4">
        <f>SUM(F13:F20)</f>
        <v>963474548.6300001</v>
      </c>
      <c r="G12" s="4">
        <f>D12-E12</f>
        <v>85911988.70000005</v>
      </c>
    </row>
    <row r="13" spans="1:7" ht="12.75">
      <c r="A13" s="11" t="s">
        <v>13</v>
      </c>
      <c r="B13" s="5">
        <v>121407261.11</v>
      </c>
      <c r="C13" s="5">
        <v>30160599.54</v>
      </c>
      <c r="D13" s="5">
        <f>B13+C13</f>
        <v>151567860.65</v>
      </c>
      <c r="E13" s="5">
        <v>140719695.95</v>
      </c>
      <c r="F13" s="5">
        <v>140140381.44</v>
      </c>
      <c r="G13" s="5">
        <f aca="true" t="shared" si="1" ref="G13:G20">D13-E13</f>
        <v>10848164.700000018</v>
      </c>
    </row>
    <row r="14" spans="1:7" ht="12.75">
      <c r="A14" s="11" t="s">
        <v>14</v>
      </c>
      <c r="B14" s="5">
        <v>3593320.25</v>
      </c>
      <c r="C14" s="5">
        <v>519863.77</v>
      </c>
      <c r="D14" s="5">
        <f aca="true" t="shared" si="2" ref="D14:D20">B14+C14</f>
        <v>4113184.02</v>
      </c>
      <c r="E14" s="5">
        <v>3554115.22</v>
      </c>
      <c r="F14" s="5">
        <v>3531217.22</v>
      </c>
      <c r="G14" s="5">
        <f t="shared" si="1"/>
        <v>559068.7999999998</v>
      </c>
    </row>
    <row r="15" spans="1:7" ht="12.75">
      <c r="A15" s="11" t="s">
        <v>15</v>
      </c>
      <c r="B15" s="5">
        <v>68004183.72</v>
      </c>
      <c r="C15" s="5">
        <v>7864820.81</v>
      </c>
      <c r="D15" s="5">
        <f t="shared" si="2"/>
        <v>75869004.53</v>
      </c>
      <c r="E15" s="5">
        <v>65269046.64</v>
      </c>
      <c r="F15" s="5">
        <v>65080520.69</v>
      </c>
      <c r="G15" s="5">
        <f t="shared" si="1"/>
        <v>10599957.89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404474524.21</v>
      </c>
      <c r="C17" s="5">
        <v>312693349.52</v>
      </c>
      <c r="D17" s="5">
        <f t="shared" si="2"/>
        <v>717167873.73</v>
      </c>
      <c r="E17" s="5">
        <v>683834881.46</v>
      </c>
      <c r="F17" s="5">
        <v>680347732.19</v>
      </c>
      <c r="G17" s="5">
        <f t="shared" si="1"/>
        <v>33332992.26999998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61431632.91</v>
      </c>
      <c r="C19" s="5">
        <v>-6296643.55</v>
      </c>
      <c r="D19" s="5">
        <f t="shared" si="2"/>
        <v>55134989.36</v>
      </c>
      <c r="E19" s="5">
        <v>31004324.25</v>
      </c>
      <c r="F19" s="5">
        <v>30684218.51</v>
      </c>
      <c r="G19" s="5">
        <f t="shared" si="1"/>
        <v>24130665.11</v>
      </c>
    </row>
    <row r="20" spans="1:7" ht="12.75">
      <c r="A20" s="11" t="s">
        <v>20</v>
      </c>
      <c r="B20" s="5">
        <v>43905151.21</v>
      </c>
      <c r="C20" s="5">
        <v>8210133.19</v>
      </c>
      <c r="D20" s="5">
        <f t="shared" si="2"/>
        <v>52115284.4</v>
      </c>
      <c r="E20" s="5">
        <v>45674144.47</v>
      </c>
      <c r="F20" s="5">
        <v>43690478.58</v>
      </c>
      <c r="G20" s="5">
        <f t="shared" si="1"/>
        <v>6441139.93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314655920.78999996</v>
      </c>
      <c r="C22" s="4">
        <f>SUM(C23:C29)</f>
        <v>225523783.64999998</v>
      </c>
      <c r="D22" s="4">
        <f>SUM(D23:D29)</f>
        <v>540179704.44</v>
      </c>
      <c r="E22" s="4">
        <f>SUM(E23:E29)</f>
        <v>412904722.6</v>
      </c>
      <c r="F22" s="4">
        <f>SUM(F23:F29)</f>
        <v>395569858.85</v>
      </c>
      <c r="G22" s="4">
        <f aca="true" t="shared" si="3" ref="G22:G29">D22-E22</f>
        <v>127274981.84000003</v>
      </c>
    </row>
    <row r="23" spans="1:7" ht="12.75">
      <c r="A23" s="11" t="s">
        <v>22</v>
      </c>
      <c r="B23" s="5">
        <v>113846269.93</v>
      </c>
      <c r="C23" s="5">
        <v>110688902.97</v>
      </c>
      <c r="D23" s="5">
        <f>B23+C23</f>
        <v>224535172.9</v>
      </c>
      <c r="E23" s="5">
        <v>170632424.78</v>
      </c>
      <c r="F23" s="5">
        <v>154908673.73</v>
      </c>
      <c r="G23" s="5">
        <f t="shared" si="3"/>
        <v>53902748.120000005</v>
      </c>
    </row>
    <row r="24" spans="1:7" ht="12.75">
      <c r="A24" s="11" t="s">
        <v>23</v>
      </c>
      <c r="B24" s="5">
        <v>144065040.2</v>
      </c>
      <c r="C24" s="5">
        <v>104165437.62</v>
      </c>
      <c r="D24" s="5">
        <f aca="true" t="shared" si="4" ref="D24:D29">B24+C24</f>
        <v>248230477.82</v>
      </c>
      <c r="E24" s="5">
        <v>184608215.29</v>
      </c>
      <c r="F24" s="5">
        <v>183342392.12</v>
      </c>
      <c r="G24" s="5">
        <f t="shared" si="3"/>
        <v>63622262.53</v>
      </c>
    </row>
    <row r="25" spans="1:7" ht="12.75">
      <c r="A25" s="11" t="s">
        <v>24</v>
      </c>
      <c r="B25" s="5">
        <v>21526945.86</v>
      </c>
      <c r="C25" s="5">
        <v>4938675.63</v>
      </c>
      <c r="D25" s="5">
        <f t="shared" si="4"/>
        <v>26465621.49</v>
      </c>
      <c r="E25" s="5">
        <v>23414108.74</v>
      </c>
      <c r="F25" s="5">
        <v>23294730.25</v>
      </c>
      <c r="G25" s="5">
        <f t="shared" si="3"/>
        <v>3051512.75</v>
      </c>
    </row>
    <row r="26" spans="1:7" ht="12.75">
      <c r="A26" s="11" t="s">
        <v>25</v>
      </c>
      <c r="B26" s="5">
        <v>26436938.02</v>
      </c>
      <c r="C26" s="5">
        <v>3799752.73</v>
      </c>
      <c r="D26" s="5">
        <f t="shared" si="4"/>
        <v>30236690.75</v>
      </c>
      <c r="E26" s="5">
        <v>24707749.62</v>
      </c>
      <c r="F26" s="5">
        <v>24522274.38</v>
      </c>
      <c r="G26" s="5">
        <f t="shared" si="3"/>
        <v>5528941.129999999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4167434.13</v>
      </c>
      <c r="C28" s="5">
        <v>888321.95</v>
      </c>
      <c r="D28" s="5">
        <f t="shared" si="4"/>
        <v>5055756.08</v>
      </c>
      <c r="E28" s="5">
        <v>4593726.75</v>
      </c>
      <c r="F28" s="5">
        <v>4592767.21</v>
      </c>
      <c r="G28" s="5">
        <f t="shared" si="3"/>
        <v>462029.3300000001</v>
      </c>
    </row>
    <row r="29" spans="1:7" ht="12.75">
      <c r="A29" s="11" t="s">
        <v>28</v>
      </c>
      <c r="B29" s="5">
        <v>4613292.65</v>
      </c>
      <c r="C29" s="5">
        <v>1042692.75</v>
      </c>
      <c r="D29" s="5">
        <f t="shared" si="4"/>
        <v>5655985.4</v>
      </c>
      <c r="E29" s="5">
        <v>4948497.42</v>
      </c>
      <c r="F29" s="5">
        <v>4909021.16</v>
      </c>
      <c r="G29" s="5">
        <f t="shared" si="3"/>
        <v>707487.9800000004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15242255.35</v>
      </c>
      <c r="C31" s="4">
        <f>SUM(C32:C40)</f>
        <v>3605305.71</v>
      </c>
      <c r="D31" s="4">
        <f>SUM(D32:D40)</f>
        <v>18847561.060000002</v>
      </c>
      <c r="E31" s="4">
        <f>SUM(E32:E40)</f>
        <v>17252513.29</v>
      </c>
      <c r="F31" s="4">
        <f>SUM(F32:F40)</f>
        <v>17242044.82</v>
      </c>
      <c r="G31" s="4">
        <f aca="true" t="shared" si="5" ref="G31:G40">D31-E31</f>
        <v>1595047.7700000033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9942443.12</v>
      </c>
      <c r="C38" s="5">
        <v>2539122.47</v>
      </c>
      <c r="D38" s="5">
        <f t="shared" si="6"/>
        <v>12481565.59</v>
      </c>
      <c r="E38" s="5">
        <v>11379403.53</v>
      </c>
      <c r="F38" s="5">
        <v>11378437.57</v>
      </c>
      <c r="G38" s="5">
        <f t="shared" si="5"/>
        <v>1102162.0600000005</v>
      </c>
    </row>
    <row r="39" spans="1:7" ht="12.75">
      <c r="A39" s="11" t="s">
        <v>37</v>
      </c>
      <c r="B39" s="5">
        <v>5299812.23</v>
      </c>
      <c r="C39" s="5">
        <v>1066183.24</v>
      </c>
      <c r="D39" s="5">
        <f t="shared" si="6"/>
        <v>6365995.470000001</v>
      </c>
      <c r="E39" s="5">
        <v>5873109.76</v>
      </c>
      <c r="F39" s="5">
        <v>5863607.25</v>
      </c>
      <c r="G39" s="5">
        <f t="shared" si="5"/>
        <v>492885.7100000009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326298689.98</v>
      </c>
      <c r="C48" s="4">
        <f>C49+C59+C68+C79</f>
        <v>70700248.88</v>
      </c>
      <c r="D48" s="4">
        <f>D49+D59+D68+D79</f>
        <v>396998938.86</v>
      </c>
      <c r="E48" s="4">
        <f>E49+E59+E68+E79</f>
        <v>395914413.01</v>
      </c>
      <c r="F48" s="4">
        <f>F49+F59+F68+F79</f>
        <v>384159339.99</v>
      </c>
      <c r="G48" s="4">
        <f aca="true" t="shared" si="7" ref="G48:G83">D48-E48</f>
        <v>1084525.8500000238</v>
      </c>
    </row>
    <row r="49" spans="1:7" ht="12.75">
      <c r="A49" s="8" t="s">
        <v>12</v>
      </c>
      <c r="B49" s="4">
        <f>SUM(B50:B57)</f>
        <v>266486489.48000002</v>
      </c>
      <c r="C49" s="4">
        <f>SUM(C50:C57)</f>
        <v>57127339.129999995</v>
      </c>
      <c r="D49" s="4">
        <f>SUM(D50:D57)</f>
        <v>323613828.61</v>
      </c>
      <c r="E49" s="4">
        <f>SUM(E50:E57)</f>
        <v>323297799.92</v>
      </c>
      <c r="F49" s="4">
        <f>SUM(F50:F57)</f>
        <v>323095814.92</v>
      </c>
      <c r="G49" s="4">
        <f t="shared" si="7"/>
        <v>316028.6899999976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186648253.46</v>
      </c>
      <c r="C54" s="5">
        <v>17735322.7</v>
      </c>
      <c r="D54" s="5">
        <f t="shared" si="8"/>
        <v>204383576.16</v>
      </c>
      <c r="E54" s="5">
        <v>204383575.16</v>
      </c>
      <c r="F54" s="5">
        <v>204383575.16</v>
      </c>
      <c r="G54" s="5">
        <f t="shared" si="7"/>
        <v>1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79838236.02</v>
      </c>
      <c r="C56" s="5">
        <v>39193166.43</v>
      </c>
      <c r="D56" s="5">
        <f t="shared" si="8"/>
        <v>119031402.44999999</v>
      </c>
      <c r="E56" s="5">
        <v>118724433.81</v>
      </c>
      <c r="F56" s="5">
        <v>118522448.81</v>
      </c>
      <c r="G56" s="5">
        <f t="shared" si="7"/>
        <v>306968.6399999857</v>
      </c>
    </row>
    <row r="57" spans="1:7" ht="12.75">
      <c r="A57" s="11" t="s">
        <v>20</v>
      </c>
      <c r="B57" s="5">
        <v>0</v>
      </c>
      <c r="C57" s="5">
        <v>198850</v>
      </c>
      <c r="D57" s="5">
        <f t="shared" si="8"/>
        <v>198850</v>
      </c>
      <c r="E57" s="5">
        <v>189790.95</v>
      </c>
      <c r="F57" s="5">
        <v>189790.95</v>
      </c>
      <c r="G57" s="5">
        <f t="shared" si="7"/>
        <v>9059.049999999988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59812200.5</v>
      </c>
      <c r="C59" s="4">
        <f>SUM(C60:C66)</f>
        <v>13572909.750000002</v>
      </c>
      <c r="D59" s="4">
        <f>SUM(D60:D66)</f>
        <v>73385110.25</v>
      </c>
      <c r="E59" s="4">
        <f>SUM(E60:E66)</f>
        <v>72616613.09</v>
      </c>
      <c r="F59" s="4">
        <f>SUM(F60:F66)</f>
        <v>61063525.07</v>
      </c>
      <c r="G59" s="4">
        <f t="shared" si="7"/>
        <v>768497.1599999964</v>
      </c>
    </row>
    <row r="60" spans="1:7" ht="12.75">
      <c r="A60" s="11" t="s">
        <v>22</v>
      </c>
      <c r="B60" s="5">
        <v>22665675.6</v>
      </c>
      <c r="C60" s="5">
        <v>7803289.78</v>
      </c>
      <c r="D60" s="5">
        <f>B60+C60</f>
        <v>30468965.380000003</v>
      </c>
      <c r="E60" s="5">
        <v>30383500.82</v>
      </c>
      <c r="F60" s="5">
        <v>25053785.68</v>
      </c>
      <c r="G60" s="5">
        <f t="shared" si="7"/>
        <v>85464.56000000238</v>
      </c>
    </row>
    <row r="61" spans="1:7" ht="12.75">
      <c r="A61" s="11" t="s">
        <v>23</v>
      </c>
      <c r="B61" s="5">
        <v>37146524.9</v>
      </c>
      <c r="C61" s="5">
        <v>5197084.09</v>
      </c>
      <c r="D61" s="5">
        <f aca="true" t="shared" si="9" ref="D61:D66">B61+C61</f>
        <v>42343608.989999995</v>
      </c>
      <c r="E61" s="5">
        <v>42233112.27</v>
      </c>
      <c r="F61" s="5">
        <v>36009739.39</v>
      </c>
      <c r="G61" s="5">
        <f t="shared" si="7"/>
        <v>110496.71999999136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572535.88</v>
      </c>
      <c r="D63" s="5">
        <f t="shared" si="9"/>
        <v>572535.88</v>
      </c>
      <c r="E63" s="5">
        <v>0</v>
      </c>
      <c r="F63" s="5">
        <v>0</v>
      </c>
      <c r="G63" s="5">
        <f t="shared" si="7"/>
        <v>572535.88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1359012939.53</v>
      </c>
      <c r="C85" s="4">
        <f t="shared" si="11"/>
        <v>652981461.52</v>
      </c>
      <c r="D85" s="4">
        <f t="shared" si="11"/>
        <v>2011994401.0500002</v>
      </c>
      <c r="E85" s="4">
        <f t="shared" si="11"/>
        <v>1796127856.89</v>
      </c>
      <c r="F85" s="4">
        <f t="shared" si="11"/>
        <v>1760445792.29</v>
      </c>
      <c r="G85" s="4">
        <f t="shared" si="11"/>
        <v>215866544.16000012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2016-12-22T17:33:12Z</cp:lastPrinted>
  <dcterms:created xsi:type="dcterms:W3CDTF">2016-10-11T20:47:09Z</dcterms:created>
  <dcterms:modified xsi:type="dcterms:W3CDTF">2020-07-29T21:00:24Z</dcterms:modified>
  <cp:category/>
  <cp:version/>
  <cp:contentType/>
  <cp:contentStatus/>
</cp:coreProperties>
</file>