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c_EAEPED_CF" sheetId="1" r:id="rId1"/>
  </sheets>
  <definedNames>
    <definedName name="_xlnm.Print_Titles" localSheetId="0">'F6c_EAEPED_CF'!$2:$9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<sst xmlns="http://schemas.openxmlformats.org/spreadsheetml/2006/main" count="80" uniqueCount="48">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</sst>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47625</xdr:rowOff>
    </xdr:from>
    <xdr:to>
      <xdr:col>0</xdr:col>
      <xdr:colOff>2219325</xdr:colOff>
      <xdr:row>5</xdr:row>
      <xdr:rowOff>85725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219075"/>
          <a:ext cx="2200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9" sqref="A1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1243313548.8900003</v>
      </c>
      <c r="C11" s="4">
        <f t="shared" si="0"/>
        <v>5.820766091346741E-10</v>
      </c>
      <c r="D11" s="4">
        <f t="shared" si="0"/>
        <v>1243313548.89</v>
      </c>
      <c r="E11" s="4">
        <f t="shared" si="0"/>
        <v>222847968.93</v>
      </c>
      <c r="F11" s="4">
        <f t="shared" si="0"/>
        <v>220829409.85</v>
      </c>
      <c r="G11" s="4">
        <f t="shared" si="0"/>
        <v>1020465579.9600002</v>
      </c>
    </row>
    <row r="12" spans="1:7" ht="12.75">
      <c r="A12" s="8" t="s">
        <v>12</v>
      </c>
      <c r="B12" s="4">
        <f>SUM(B13:B20)</f>
        <v>774480108.3600001</v>
      </c>
      <c r="C12" s="4">
        <f>SUM(C13:C20)</f>
        <v>-1672914.5499999996</v>
      </c>
      <c r="D12" s="4">
        <f>SUM(D13:D20)</f>
        <v>772807193.8100001</v>
      </c>
      <c r="E12" s="4">
        <f>SUM(E13:E20)</f>
        <v>154959029.91</v>
      </c>
      <c r="F12" s="4">
        <f>SUM(F13:F20)</f>
        <v>154155034.12</v>
      </c>
      <c r="G12" s="4">
        <f>D12-E12</f>
        <v>617848163.9000001</v>
      </c>
    </row>
    <row r="13" spans="1:7" ht="12.75">
      <c r="A13" s="11" t="s">
        <v>13</v>
      </c>
      <c r="B13" s="5">
        <v>138808750.79</v>
      </c>
      <c r="C13" s="5">
        <v>592411</v>
      </c>
      <c r="D13" s="5">
        <f>B13+C13</f>
        <v>139401161.79</v>
      </c>
      <c r="E13" s="5">
        <v>40480629.83</v>
      </c>
      <c r="F13" s="5">
        <v>40386776.84</v>
      </c>
      <c r="G13" s="5">
        <f aca="true" t="shared" si="1" ref="G13:G20">D13-E13</f>
        <v>98920531.96</v>
      </c>
    </row>
    <row r="14" spans="1:7" ht="12.75">
      <c r="A14" s="11" t="s">
        <v>14</v>
      </c>
      <c r="B14" s="5">
        <v>6006375.37</v>
      </c>
      <c r="C14" s="5">
        <v>236891</v>
      </c>
      <c r="D14" s="5">
        <f aca="true" t="shared" si="2" ref="D14:D20">B14+C14</f>
        <v>6243266.37</v>
      </c>
      <c r="E14" s="5">
        <v>1070826.63</v>
      </c>
      <c r="F14" s="5">
        <v>1070826.63</v>
      </c>
      <c r="G14" s="5">
        <f t="shared" si="1"/>
        <v>5172439.74</v>
      </c>
    </row>
    <row r="15" spans="1:7" ht="12.75">
      <c r="A15" s="11" t="s">
        <v>15</v>
      </c>
      <c r="B15" s="5">
        <v>89107834.06</v>
      </c>
      <c r="C15" s="5">
        <v>-4404948.77</v>
      </c>
      <c r="D15" s="5">
        <f t="shared" si="2"/>
        <v>84702885.29</v>
      </c>
      <c r="E15" s="5">
        <v>12770610.68</v>
      </c>
      <c r="F15" s="5">
        <v>12643079.07</v>
      </c>
      <c r="G15" s="5">
        <f t="shared" si="1"/>
        <v>71932274.61000001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461944474.26</v>
      </c>
      <c r="C17" s="5">
        <v>2436433.96</v>
      </c>
      <c r="D17" s="5">
        <f t="shared" si="2"/>
        <v>464380908.21999997</v>
      </c>
      <c r="E17" s="5">
        <v>84144944.05</v>
      </c>
      <c r="F17" s="5">
        <v>83731491.14</v>
      </c>
      <c r="G17" s="5">
        <f t="shared" si="1"/>
        <v>380235964.16999996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28490911.32</v>
      </c>
      <c r="C19" s="5">
        <v>-790291</v>
      </c>
      <c r="D19" s="5">
        <f t="shared" si="2"/>
        <v>27700620.32</v>
      </c>
      <c r="E19" s="5">
        <v>8130943.44</v>
      </c>
      <c r="F19" s="5">
        <v>8075160.57</v>
      </c>
      <c r="G19" s="5">
        <f t="shared" si="1"/>
        <v>19569676.88</v>
      </c>
    </row>
    <row r="20" spans="1:7" ht="12.75">
      <c r="A20" s="11" t="s">
        <v>20</v>
      </c>
      <c r="B20" s="5">
        <v>50121762.56</v>
      </c>
      <c r="C20" s="5">
        <v>256589.26</v>
      </c>
      <c r="D20" s="5">
        <f t="shared" si="2"/>
        <v>50378351.82</v>
      </c>
      <c r="E20" s="5">
        <v>8361075.28</v>
      </c>
      <c r="F20" s="5">
        <v>8247699.87</v>
      </c>
      <c r="G20" s="5">
        <f t="shared" si="1"/>
        <v>42017276.54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449283283.63000005</v>
      </c>
      <c r="C22" s="4">
        <f>SUM(C23:C29)</f>
        <v>1961668.9500000002</v>
      </c>
      <c r="D22" s="4">
        <f>SUM(D23:D29)</f>
        <v>451244952.58000004</v>
      </c>
      <c r="E22" s="4">
        <f>SUM(E23:E29)</f>
        <v>64466880.440000005</v>
      </c>
      <c r="F22" s="4">
        <f>SUM(F23:F29)</f>
        <v>63260323.82999999</v>
      </c>
      <c r="G22" s="4">
        <f aca="true" t="shared" si="3" ref="G22:G29">D22-E22</f>
        <v>386778072.14000005</v>
      </c>
    </row>
    <row r="23" spans="1:7" ht="12.75">
      <c r="A23" s="11" t="s">
        <v>22</v>
      </c>
      <c r="B23" s="5">
        <v>184988713.24</v>
      </c>
      <c r="C23" s="5">
        <v>-1908431.88</v>
      </c>
      <c r="D23" s="5">
        <f>B23+C23</f>
        <v>183080281.36</v>
      </c>
      <c r="E23" s="5">
        <v>24439629.82</v>
      </c>
      <c r="F23" s="5">
        <v>23457351.03</v>
      </c>
      <c r="G23" s="5">
        <f t="shared" si="3"/>
        <v>158640651.54000002</v>
      </c>
    </row>
    <row r="24" spans="1:7" ht="12.75">
      <c r="A24" s="11" t="s">
        <v>23</v>
      </c>
      <c r="B24" s="5">
        <v>198942655.8</v>
      </c>
      <c r="C24" s="5">
        <v>1959196</v>
      </c>
      <c r="D24" s="5">
        <f aca="true" t="shared" si="4" ref="D24:D29">B24+C24</f>
        <v>200901851.8</v>
      </c>
      <c r="E24" s="5">
        <v>28504483.3</v>
      </c>
      <c r="F24" s="5">
        <v>28314836.6</v>
      </c>
      <c r="G24" s="5">
        <f t="shared" si="3"/>
        <v>172397368.5</v>
      </c>
    </row>
    <row r="25" spans="1:7" ht="12.75">
      <c r="A25" s="11" t="s">
        <v>24</v>
      </c>
      <c r="B25" s="5">
        <v>24499636.33</v>
      </c>
      <c r="C25" s="5">
        <v>1092722.95</v>
      </c>
      <c r="D25" s="5">
        <f t="shared" si="4"/>
        <v>25592359.279999997</v>
      </c>
      <c r="E25" s="5">
        <v>4707982.58</v>
      </c>
      <c r="F25" s="5">
        <v>4675022.34</v>
      </c>
      <c r="G25" s="5">
        <f t="shared" si="3"/>
        <v>20884376.699999996</v>
      </c>
    </row>
    <row r="26" spans="1:7" ht="12.75">
      <c r="A26" s="11" t="s">
        <v>25</v>
      </c>
      <c r="B26" s="5">
        <v>29909014.86</v>
      </c>
      <c r="C26" s="5">
        <v>614354.88</v>
      </c>
      <c r="D26" s="5">
        <f t="shared" si="4"/>
        <v>30523369.74</v>
      </c>
      <c r="E26" s="5">
        <v>4843950.98</v>
      </c>
      <c r="F26" s="5">
        <v>4843039.58</v>
      </c>
      <c r="G26" s="5">
        <f t="shared" si="3"/>
        <v>25679418.759999998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4736598.97</v>
      </c>
      <c r="C28" s="5">
        <v>102164</v>
      </c>
      <c r="D28" s="5">
        <f t="shared" si="4"/>
        <v>4838762.97</v>
      </c>
      <c r="E28" s="5">
        <v>874528.85</v>
      </c>
      <c r="F28" s="5">
        <v>873769.37</v>
      </c>
      <c r="G28" s="5">
        <f t="shared" si="3"/>
        <v>3964234.1199999996</v>
      </c>
    </row>
    <row r="29" spans="1:7" ht="12.75">
      <c r="A29" s="11" t="s">
        <v>28</v>
      </c>
      <c r="B29" s="5">
        <v>6206664.43</v>
      </c>
      <c r="C29" s="5">
        <v>101663</v>
      </c>
      <c r="D29" s="5">
        <f t="shared" si="4"/>
        <v>6308327.43</v>
      </c>
      <c r="E29" s="5">
        <v>1096304.91</v>
      </c>
      <c r="F29" s="5">
        <v>1096304.91</v>
      </c>
      <c r="G29" s="5">
        <f t="shared" si="3"/>
        <v>5212022.52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19550156.9</v>
      </c>
      <c r="C31" s="4">
        <f>SUM(C32:C40)</f>
        <v>-288754.4</v>
      </c>
      <c r="D31" s="4">
        <f>SUM(D32:D40)</f>
        <v>19261402.5</v>
      </c>
      <c r="E31" s="4">
        <f>SUM(E32:E40)</f>
        <v>3422058.58</v>
      </c>
      <c r="F31" s="4">
        <f>SUM(F32:F40)</f>
        <v>3414051.9000000004</v>
      </c>
      <c r="G31" s="4">
        <f aca="true" t="shared" si="5" ref="G31:G40">D31-E31</f>
        <v>15839343.92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11887167.92</v>
      </c>
      <c r="C38" s="5">
        <v>342406.6</v>
      </c>
      <c r="D38" s="5">
        <f t="shared" si="6"/>
        <v>12229574.52</v>
      </c>
      <c r="E38" s="5">
        <v>2253568.91</v>
      </c>
      <c r="F38" s="5">
        <v>2252961.31</v>
      </c>
      <c r="G38" s="5">
        <f t="shared" si="5"/>
        <v>9976005.61</v>
      </c>
    </row>
    <row r="39" spans="1:7" ht="12.75">
      <c r="A39" s="11" t="s">
        <v>37</v>
      </c>
      <c r="B39" s="5">
        <v>7662988.98</v>
      </c>
      <c r="C39" s="5">
        <v>-631161</v>
      </c>
      <c r="D39" s="5">
        <f t="shared" si="6"/>
        <v>7031827.98</v>
      </c>
      <c r="E39" s="5">
        <v>1168489.67</v>
      </c>
      <c r="F39" s="5">
        <v>1161090.59</v>
      </c>
      <c r="G39" s="5">
        <f t="shared" si="5"/>
        <v>5863338.3100000005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409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409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409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409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409.5">
      <c r="A47" s="9"/>
      <c r="B47" s="5"/>
      <c r="C47" s="5"/>
      <c r="D47" s="5"/>
      <c r="E47" s="5"/>
      <c r="F47" s="5"/>
      <c r="G47" s="5"/>
    </row>
    <row r="48" spans="1:7" ht="409.5">
      <c r="A48" s="8" t="s">
        <v>44</v>
      </c>
      <c r="B48" s="4">
        <f>B49+B59+B68+B79</f>
        <v>405499802.83</v>
      </c>
      <c r="C48" s="4">
        <f>C49+C59+C68+C79</f>
        <v>3829585.4400000004</v>
      </c>
      <c r="D48" s="4">
        <f>D49+D59+D68+D79</f>
        <v>409329388.27</v>
      </c>
      <c r="E48" s="4">
        <f>E49+E59+E68+E79</f>
        <v>57127947.55</v>
      </c>
      <c r="F48" s="4">
        <f>F49+F59+F68+F79</f>
        <v>55988741.55</v>
      </c>
      <c r="G48" s="4">
        <f aca="true" t="shared" si="7" ref="G48:G83">D48-E48</f>
        <v>352201440.71999997</v>
      </c>
    </row>
    <row r="49" spans="1:7" ht="409.5">
      <c r="A49" s="8" t="s">
        <v>12</v>
      </c>
      <c r="B49" s="4">
        <f>SUM(B50:B57)</f>
        <v>334105429.45</v>
      </c>
      <c r="C49" s="4">
        <f>SUM(C50:C57)</f>
        <v>-2916821.26</v>
      </c>
      <c r="D49" s="4">
        <f>SUM(D50:D57)</f>
        <v>331188608.19</v>
      </c>
      <c r="E49" s="4">
        <f>SUM(E50:E57)</f>
        <v>57127947.55</v>
      </c>
      <c r="F49" s="4">
        <f>SUM(F50:F57)</f>
        <v>55988741.55</v>
      </c>
      <c r="G49" s="4">
        <f t="shared" si="7"/>
        <v>274060660.64</v>
      </c>
    </row>
    <row r="50" spans="1:7" ht="409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409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409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409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409.5">
      <c r="A54" s="11" t="s">
        <v>17</v>
      </c>
      <c r="B54" s="5">
        <v>3757599.55</v>
      </c>
      <c r="C54" s="5">
        <v>114414.25</v>
      </c>
      <c r="D54" s="5">
        <f t="shared" si="8"/>
        <v>3872013.8</v>
      </c>
      <c r="E54" s="5">
        <v>0</v>
      </c>
      <c r="F54" s="5">
        <v>0</v>
      </c>
      <c r="G54" s="5">
        <f t="shared" si="7"/>
        <v>3872013.8</v>
      </c>
    </row>
    <row r="55" spans="1:7" ht="409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409.5">
      <c r="A56" s="11" t="s">
        <v>19</v>
      </c>
      <c r="B56" s="5">
        <v>330347829.9</v>
      </c>
      <c r="C56" s="5">
        <v>-3031235.51</v>
      </c>
      <c r="D56" s="5">
        <f t="shared" si="8"/>
        <v>327316594.39</v>
      </c>
      <c r="E56" s="5">
        <v>57127947.55</v>
      </c>
      <c r="F56" s="5">
        <v>55988741.55</v>
      </c>
      <c r="G56" s="5">
        <f t="shared" si="7"/>
        <v>270188646.84</v>
      </c>
    </row>
    <row r="57" spans="1:7" ht="409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409.5">
      <c r="A58" s="9"/>
      <c r="B58" s="5"/>
      <c r="C58" s="5"/>
      <c r="D58" s="5"/>
      <c r="E58" s="5"/>
      <c r="F58" s="5"/>
      <c r="G58" s="5"/>
    </row>
    <row r="59" spans="1:7" ht="409.5">
      <c r="A59" s="8" t="s">
        <v>21</v>
      </c>
      <c r="B59" s="4">
        <f>SUM(B60:B66)</f>
        <v>71394373.38</v>
      </c>
      <c r="C59" s="4">
        <f>SUM(C60:C66)</f>
        <v>6746406.7</v>
      </c>
      <c r="D59" s="4">
        <f>SUM(D60:D66)</f>
        <v>78140780.08</v>
      </c>
      <c r="E59" s="4">
        <f>SUM(E60:E66)</f>
        <v>0</v>
      </c>
      <c r="F59" s="4">
        <f>SUM(F60:F66)</f>
        <v>0</v>
      </c>
      <c r="G59" s="4">
        <f t="shared" si="7"/>
        <v>78140780.08</v>
      </c>
    </row>
    <row r="60" spans="1:7" ht="409.5">
      <c r="A60" s="11" t="s">
        <v>22</v>
      </c>
      <c r="B60" s="5">
        <v>30060788.37</v>
      </c>
      <c r="C60" s="5">
        <v>915314.03</v>
      </c>
      <c r="D60" s="5">
        <f>B60+C60</f>
        <v>30976102.400000002</v>
      </c>
      <c r="E60" s="5">
        <v>0</v>
      </c>
      <c r="F60" s="5">
        <v>0</v>
      </c>
      <c r="G60" s="5">
        <f t="shared" si="7"/>
        <v>30976102.400000002</v>
      </c>
    </row>
    <row r="61" spans="1:7" ht="409.5">
      <c r="A61" s="11" t="s">
        <v>23</v>
      </c>
      <c r="B61" s="5">
        <v>41333585.01</v>
      </c>
      <c r="C61" s="5">
        <v>5258556.79</v>
      </c>
      <c r="D61" s="5">
        <f aca="true" t="shared" si="9" ref="D61:D66">B61+C61</f>
        <v>46592141.8</v>
      </c>
      <c r="E61" s="5">
        <v>0</v>
      </c>
      <c r="F61" s="5">
        <v>0</v>
      </c>
      <c r="G61" s="5">
        <f t="shared" si="7"/>
        <v>46592141.8</v>
      </c>
    </row>
    <row r="62" spans="1:7" ht="409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409.5">
      <c r="A63" s="11" t="s">
        <v>25</v>
      </c>
      <c r="B63" s="5">
        <v>0</v>
      </c>
      <c r="C63" s="5">
        <v>572535.88</v>
      </c>
      <c r="D63" s="5">
        <f t="shared" si="9"/>
        <v>572535.88</v>
      </c>
      <c r="E63" s="5">
        <v>0</v>
      </c>
      <c r="F63" s="5">
        <v>0</v>
      </c>
      <c r="G63" s="5">
        <f t="shared" si="7"/>
        <v>572535.88</v>
      </c>
    </row>
    <row r="64" spans="1:7" ht="409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409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409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409.5">
      <c r="A67" s="9"/>
      <c r="B67" s="5"/>
      <c r="C67" s="5"/>
      <c r="D67" s="5"/>
      <c r="E67" s="5"/>
      <c r="F67" s="5"/>
      <c r="G67" s="5"/>
    </row>
    <row r="68" spans="1:7" ht="409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409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409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409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409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409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409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409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409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409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409.5">
      <c r="A78" s="9"/>
      <c r="B78" s="5"/>
      <c r="C78" s="5"/>
      <c r="D78" s="5"/>
      <c r="E78" s="5"/>
      <c r="F78" s="5"/>
      <c r="G78" s="5"/>
    </row>
    <row r="79" spans="1:7" ht="409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409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409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409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409.5">
      <c r="A84" s="9"/>
      <c r="B84" s="5"/>
      <c r="C84" s="5"/>
      <c r="D84" s="5"/>
      <c r="E84" s="5"/>
      <c r="F84" s="5"/>
      <c r="G84" s="5"/>
    </row>
    <row r="85" spans="1:7" ht="409.5">
      <c r="A85" s="8" t="s">
        <v>45</v>
      </c>
      <c r="B85" s="4">
        <f aca="true" t="shared" si="11" ref="B85:G85">B11+B48</f>
        <v>1648813351.7200003</v>
      </c>
      <c r="C85" s="4">
        <f t="shared" si="11"/>
        <v>3829585.440000001</v>
      </c>
      <c r="D85" s="4">
        <f t="shared" si="11"/>
        <v>1652642937.16</v>
      </c>
      <c r="E85" s="4">
        <f t="shared" si="11"/>
        <v>279975916.48</v>
      </c>
      <c r="F85" s="4">
        <f t="shared" si="11"/>
        <v>276818151.4</v>
      </c>
      <c r="G85" s="4">
        <f t="shared" si="11"/>
        <v>1372667020.68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2016-12-22T17:33:12Z</cp:lastPrinted>
  <dcterms:created xsi:type="dcterms:W3CDTF">2016-10-11T20:47:09Z</dcterms:created>
  <dcterms:modified xsi:type="dcterms:W3CDTF">2020-07-28T20:16:21Z</dcterms:modified>
  <cp:category/>
  <cp:version/>
  <cp:contentType/>
  <cp:contentStatus/>
</cp:coreProperties>
</file>