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FONDO 3  SEGUNDO TRIMESTRE" sheetId="1" r:id="rId1"/>
  </sheets>
  <definedNames>
    <definedName name="_xlnm._FilterDatabase" localSheetId="0" hidden="1">'FONDO 3  SEGUNDO TRIMESTRE'!$B$5:$Q$33</definedName>
    <definedName name="_xlnm.Print_Titles" localSheetId="0">'FONDO 3  SEGUNDO TRIMESTRE'!$1:$7</definedName>
  </definedNames>
  <calcPr calcId="125725"/>
</workbook>
</file>

<file path=xl/calcChain.xml><?xml version="1.0" encoding="utf-8"?>
<calcChain xmlns="http://schemas.openxmlformats.org/spreadsheetml/2006/main">
  <c r="J10" i="1"/>
  <c r="J11"/>
  <c r="J12"/>
  <c r="J13"/>
  <c r="J14"/>
  <c r="J15"/>
  <c r="J33" s="1"/>
  <c r="J34" s="1"/>
  <c r="J16"/>
  <c r="J17"/>
  <c r="J18"/>
  <c r="J19"/>
  <c r="J20"/>
  <c r="J21"/>
  <c r="J22"/>
  <c r="J23"/>
  <c r="J24"/>
  <c r="J25"/>
  <c r="J26"/>
  <c r="J27"/>
  <c r="J28"/>
  <c r="J29"/>
  <c r="J30"/>
  <c r="J31"/>
  <c r="J32"/>
  <c r="G33"/>
  <c r="H33"/>
  <c r="I33"/>
  <c r="G34"/>
  <c r="H34"/>
  <c r="I34"/>
</calcChain>
</file>

<file path=xl/sharedStrings.xml><?xml version="1.0" encoding="utf-8"?>
<sst xmlns="http://schemas.openxmlformats.org/spreadsheetml/2006/main" count="232" uniqueCount="114">
  <si>
    <t>TOTAL</t>
  </si>
  <si>
    <t>SUBTOTAL</t>
  </si>
  <si>
    <t>APROBADA</t>
  </si>
  <si>
    <t>PERS.</t>
  </si>
  <si>
    <t>M2</t>
  </si>
  <si>
    <t>FONDO 3</t>
  </si>
  <si>
    <t>DGOPM</t>
  </si>
  <si>
    <t>JAZMINES</t>
  </si>
  <si>
    <t>21/FISM17022-CP</t>
  </si>
  <si>
    <t>DS-FISM-F3-017-015/2021                          28/05/2021</t>
  </si>
  <si>
    <t>MIGUEL HIDALGO</t>
  </si>
  <si>
    <t>21/FISM17021-CP</t>
  </si>
  <si>
    <t>BUENOS AIRES</t>
  </si>
  <si>
    <t>21/FISM17008-CP</t>
  </si>
  <si>
    <t>DS-FISM-F3-017-005/2021                          31/03/2021</t>
  </si>
  <si>
    <t>BETHEL</t>
  </si>
  <si>
    <t>21/FISM17007-CP</t>
  </si>
  <si>
    <t>POZO</t>
  </si>
  <si>
    <t>SIAPA</t>
  </si>
  <si>
    <t>LOS COLOMOS</t>
  </si>
  <si>
    <t xml:space="preserve">CONSTRUCCIÓN Y EQUIPAMIENTO DE POZO PROFUNDO LOS AGAVES </t>
  </si>
  <si>
    <t>21/FISM17024-CP</t>
  </si>
  <si>
    <t>DS-FISM-F3-017-017/2021                                       07/06/2021</t>
  </si>
  <si>
    <t>MENCHACA</t>
  </si>
  <si>
    <t xml:space="preserve"> REHABILITACIÓN DE CANAL PLUVIAL SOBRE CALLE AGUSTIN DE ITURBIDE Y REPUBLICA DE BRASIL</t>
  </si>
  <si>
    <t>21/FISM17023-CP</t>
  </si>
  <si>
    <t>DS-FISM-F3-017-016/2021                                       04/06/2021</t>
  </si>
  <si>
    <t>ML</t>
  </si>
  <si>
    <t>FERROCARRILEROS  2DA. SECCIÓN</t>
  </si>
  <si>
    <t>21/FISM17020-CP</t>
  </si>
  <si>
    <t>DS-FISM-F3-017-014/2021                                        11/05/2021</t>
  </si>
  <si>
    <t>FERROCARRILEROS 2DA. SECCION</t>
  </si>
  <si>
    <t xml:space="preserve">REHABILITACIÓN DEL SISTEMA DE AGUA POTABLE EN AND.  ESTACIÓN ENTRE BOULEVARD COLOSIO Y CALLE TALLERES </t>
  </si>
  <si>
    <t>21/FISM17019-CP</t>
  </si>
  <si>
    <t>DS-FISM-F3-017-013/2021                                        11/05/2021</t>
  </si>
  <si>
    <t>LUCAS VALLARTA</t>
  </si>
  <si>
    <t>REHABILITACIÓN DEL SISTEMA DE AGUA POTABLE EN CALLE JOSE MA. RIVAS ALLENDE ENTRE CARLOS LINEO Y LIC. CELSO HUMBERTO DELGADO, CALLE ALEJANDRO RIVAS CURIEL ENTRE DATIL Y CIRCUITO JULIAN GASCON MERCADO</t>
  </si>
  <si>
    <t>21/FISM17018-CP</t>
  </si>
  <si>
    <t>DS-FISM-F3-017-012/2021                                        06/05/2021</t>
  </si>
  <si>
    <t>21/FISM17017-CP</t>
  </si>
  <si>
    <t>DS-FISM-F3-017-011/2021                                        06/05/2021</t>
  </si>
  <si>
    <t>MOCTEZUMA</t>
  </si>
  <si>
    <t>REHABILITACIÓN DEL SISTEMA DE ALCANTARILLADO SANITARIO EN CALLE VENUSTIANO CARRANZA ENTRE REFORMA AGRARIA Y LIBRAMIENTO</t>
  </si>
  <si>
    <t>21/FISM17016-CP</t>
  </si>
  <si>
    <t>DS-FISM-F3-017-010/2021                                        05/05/2021</t>
  </si>
  <si>
    <t>REHABILITACIÓN DEL SISTEMA DE AGUA POTABLE EN CALLE VENUSTIANO CARRANZA ENTRE REFORMA AGRARIA Y LIBRAMIENTO</t>
  </si>
  <si>
    <t>21/FISM17015-CP</t>
  </si>
  <si>
    <t>DS-FISM-F3-017-009/2021                                      05/05/2021</t>
  </si>
  <si>
    <t>H. CASAS</t>
  </si>
  <si>
    <t>REHABILITACIÓN DEL SISTEMA DE AGUA POTABLE EN CALLE EJIDO ENTRE CALLE IGNACIO ZARAGOZA Y AMADO NERVO</t>
  </si>
  <si>
    <t>21/FISM17014-CP</t>
  </si>
  <si>
    <t>DS-FISM-F3-017-008/2021                                        27/04/2021</t>
  </si>
  <si>
    <t>INSURGENTES</t>
  </si>
  <si>
    <t>21/FISM17013-CP</t>
  </si>
  <si>
    <t>DS-FISM-F3-017-007/2021                                        27/04/2021</t>
  </si>
  <si>
    <t>REHABILITACIÓN DEL SISTEMA DE ALCANTARILLADO SANITARIO EN CALLE EJIDO ENTRE IGNACIO ZARAGOZA Y AMADO NERVO</t>
  </si>
  <si>
    <t>21/FISM17012-CP</t>
  </si>
  <si>
    <t>DS-FISM-F3-017-007/2021                    27/04/2021</t>
  </si>
  <si>
    <t>SANTA FE</t>
  </si>
  <si>
    <t>REHABILITACIÓN DEL SISTEMA DE ALCANTARILLADO SANITARIO EN CALLE TALPA ENTRE JOSEFA ORTIZ Y SAN FRANCISCO</t>
  </si>
  <si>
    <t>21/FISM17011-CP</t>
  </si>
  <si>
    <t>DS-FISM-F3-017-007/2021               27/04/2021</t>
  </si>
  <si>
    <t>AMPLIACIÓN DEL SISTEMA DE AGUA POTABLE EN CALLE LOMAS DE LABERINTO ENTRE CALLE FELIPE BARRIOZABAL Y CAJA DE AGUA</t>
  </si>
  <si>
    <t>21/FISM17010-CP</t>
  </si>
  <si>
    <t>DS-FISM-F3-017-006/2021             27/04/2021</t>
  </si>
  <si>
    <t>REHABILITACIÓN DEL SISTEMA DE AGUA POTABLE EN CALLE TALPA ENTRE JOSEFA ORTIZ Y SAN FRANCISCO</t>
  </si>
  <si>
    <t>21/FISM17009-CP</t>
  </si>
  <si>
    <t>DS-FISM-F3-017-006/2021                 27/04/2021</t>
  </si>
  <si>
    <t>INDECO</t>
  </si>
  <si>
    <t>REHABILITACIÓN DEL SISTEMA DE ALCANTARILLADO SANITARIO EN CALLE ZICACALCO ENTRE RICARDO FLORES MAGON Y MANUEL AVILA CAMACHO</t>
  </si>
  <si>
    <t>21/FISM17006-CP</t>
  </si>
  <si>
    <t>DS-FISM-F3-017-004/2021           26/03/2021</t>
  </si>
  <si>
    <t>REHABILITACIÓN DEL SISTEMA DE AGUA POTABLE CALLE ZICACALCO ENTRE RICARDO FLORES MAGON Y MANUEL AVILA CAMACHO</t>
  </si>
  <si>
    <t>21/FISM17005-CP</t>
  </si>
  <si>
    <t>DS-FISM-F3-017-003/2021               26/03/2021</t>
  </si>
  <si>
    <t>REHABILITACIÓN DEL SISTEMA DE ALCANTARILLADO SANITARIO EN CALLE AV. CENTRAL ENTRE CALLE CERRO DE LAS CRUCES Y CERRO DEL VIGIA</t>
  </si>
  <si>
    <t>21/FISM17004-CP</t>
  </si>
  <si>
    <t>DS-FISM-F3-017-002/2021                        18/03/2021</t>
  </si>
  <si>
    <t>FRACC. PROGRESIVO CUBA</t>
  </si>
  <si>
    <t>21/FISM17002-CP</t>
  </si>
  <si>
    <t>DS-FISM-F3-017-001/2021                  18/03/2021</t>
  </si>
  <si>
    <t>REHABILITACIÓN DEL SISTEMA DE AGUA POTABLE EN AV. CENTRAL ENTRE CALLE CERRO DE LAS CRUCES Y CERRO DEL VIGIA.</t>
  </si>
  <si>
    <t>21/FISM17001-CP</t>
  </si>
  <si>
    <t>CANT.</t>
  </si>
  <si>
    <t>U.DE M.</t>
  </si>
  <si>
    <t>U. DE M.</t>
  </si>
  <si>
    <t>RENDIMIENTOS</t>
  </si>
  <si>
    <t>MONTO FINAL</t>
  </si>
  <si>
    <t xml:space="preserve">AMPLIACION </t>
  </si>
  <si>
    <t>REDUCCION</t>
  </si>
  <si>
    <t>MONTO INICIAL</t>
  </si>
  <si>
    <t>OBSERVACIONES</t>
  </si>
  <si>
    <t>JORN.</t>
  </si>
  <si>
    <t>METAS DE BENEFICIO</t>
  </si>
  <si>
    <t>METAS DE CAPACIDAD</t>
  </si>
  <si>
    <t>FUENTE DE FINANC.</t>
  </si>
  <si>
    <t>ESTRUCTURA FINANCIERA</t>
  </si>
  <si>
    <t>DEPENDENCIA EJECUTORA</t>
  </si>
  <si>
    <t>COLONIA</t>
  </si>
  <si>
    <t>TIPO DE OBRA</t>
  </si>
  <si>
    <t>No. DE OBRA</t>
  </si>
  <si>
    <t>No. OFICIO DE APROBACIÓN Y FECHA</t>
  </si>
  <si>
    <t>H. XLI AYUNTAMIENTO CONSTITUCIONAL DE TEPIC</t>
  </si>
  <si>
    <t>PUBLICACIÓN DEL SEGUNDO INFORME TRIMESTRAL ACUMULADO (ENERO-JUNIO) DE 2021</t>
  </si>
  <si>
    <t>CUAUHTEMOC</t>
  </si>
  <si>
    <t>AMPLIACIÓN DEL SISTEMA DE AGUA POTABLE EN CALLE GRANMA ENTRE MATANZA Y SANTIAGO, 25 DE JULIO ENTRE P. GIRON Y SANTA CLARA, FIDEL CASTRO ENTRE J. MARTI Y MONCADA.</t>
  </si>
  <si>
    <t>AMPLIACIÓN DEL SISTEMA DE ALCANTARILLADO SANITARIO EN CALLE LOMAS DE LABERINTO ENTRE CALLE FELIPE BARRIOZABAL Y LA CAJA DEL AGUA</t>
  </si>
  <si>
    <t xml:space="preserve"> REHABILITACIÓN DEL SISTEMA DE ALCANTARILLADO SANITARIO EN CALLE JOSE MA. RIVAS ALLENDE ENTRE CARLOS LINEO Y LIC. CELSO HUMBERTO DELGADO, CALLE ALEJANDRO RIVAS CURIEL ENTRE DATIL Y CIRCUITO JULIAN GASCON MERCADO</t>
  </si>
  <si>
    <t xml:space="preserve"> REHABILITACIÓN DEL SISTEMA DE ALCANTARILLADO SANITARIO EN ANDADOR ESTACIÓN ENTRE BOULEVARD COLOSIO Y CALLE TALLERES</t>
  </si>
  <si>
    <t>REHABILITACIÓN DE EMPEDRADO AHOGADO CON MORTERO EN CALLE REYNA ISABEL ENTRE CALLE BELLAVISTA Y TRIBU BENJAMIN</t>
  </si>
  <si>
    <t>REHABILITACIÓN DE EMPEDRADO AHOGADO CON MORTERO EN CALLE VILLA LINARES ENTRE CALLE COPAL Y CALLE PROL. OJO DE GUA</t>
  </si>
  <si>
    <t>REHABILITACIÓN DE EMPEDRADO AHOGADO CON MORTERO EN CALLE MANUEL DOBLADO ENTRE AV. DIANA CAZADORA Y MANUEL LOZADA</t>
  </si>
  <si>
    <t>REHABILITACIÓN DE EMPEDRADO AHOGADO CON MORTERO EN CALLE FLOR DE AZALEA ENTRE CALLE MARGARITA Y CALLE FLOR DE LIRIO</t>
  </si>
  <si>
    <t>FONDO 3 PARA LA INFRAESTRUCTURA SOCIAL MUNICIPAL DEL RAMO GENERAL 33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</si>
</sst>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7"/>
      <color rgb="FFC0000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20"/>
      <color indexed="23"/>
      <name val="Trajan Pro"/>
      <family val="1"/>
    </font>
    <font>
      <b/>
      <sz val="25"/>
      <color indexed="23"/>
      <name val="Trajan Pro"/>
      <family val="1"/>
    </font>
    <font>
      <sz val="11"/>
      <color indexed="8"/>
      <name val="Calibri"/>
      <family val="2"/>
    </font>
    <font>
      <b/>
      <sz val="18"/>
      <color indexed="23"/>
      <name val="Trajan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8">
    <xf numFmtId="0" fontId="0" fillId="0" borderId="0"/>
    <xf numFmtId="0" fontId="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1">
    <xf numFmtId="0" fontId="0" fillId="0" borderId="0" xfId="0"/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/>
    <xf numFmtId="0" fontId="2" fillId="3" borderId="2" xfId="0" applyFont="1" applyFill="1" applyBorder="1"/>
    <xf numFmtId="2" fontId="2" fillId="3" borderId="2" xfId="0" applyNumberFormat="1" applyFont="1" applyFill="1" applyBorder="1"/>
    <xf numFmtId="0" fontId="3" fillId="3" borderId="2" xfId="0" applyFont="1" applyFill="1" applyBorder="1"/>
    <xf numFmtId="4" fontId="4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0" xfId="0" applyFill="1"/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/>
    <xf numFmtId="0" fontId="7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0" fillId="0" borderId="6" xfId="0" applyBorder="1"/>
    <xf numFmtId="0" fontId="6" fillId="2" borderId="4" xfId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9" fontId="11" fillId="2" borderId="2" xfId="2" applyFont="1" applyFill="1" applyBorder="1" applyAlignment="1">
      <alignment horizontal="center" vertical="center" wrapText="1"/>
    </xf>
    <xf numFmtId="4" fontId="11" fillId="2" borderId="2" xfId="2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</cellXfs>
  <cellStyles count="68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200025</xdr:colOff>
      <xdr:row>1</xdr:row>
      <xdr:rowOff>345543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1714500" cy="326493"/>
        </a:xfrm>
        <a:prstGeom prst="rect">
          <a:avLst/>
        </a:prstGeom>
      </xdr:spPr>
    </xdr:pic>
    <xdr:clientData/>
  </xdr:twoCellAnchor>
  <xdr:twoCellAnchor editAs="oneCell">
    <xdr:from>
      <xdr:col>14</xdr:col>
      <xdr:colOff>171452</xdr:colOff>
      <xdr:row>0</xdr:row>
      <xdr:rowOff>0</xdr:rowOff>
    </xdr:from>
    <xdr:to>
      <xdr:col>17</xdr:col>
      <xdr:colOff>561975</xdr:colOff>
      <xdr:row>1</xdr:row>
      <xdr:rowOff>390525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39452" y="0"/>
          <a:ext cx="2676523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C34"/>
  <sheetViews>
    <sheetView tabSelected="1" zoomScaleNormal="100" workbookViewId="0">
      <selection activeCell="A2" sqref="A2:R2"/>
    </sheetView>
  </sheetViews>
  <sheetFormatPr baseColWidth="10" defaultRowHeight="12.75"/>
  <cols>
    <col min="1" max="1" width="3.85546875" style="4" customWidth="1"/>
    <col min="2" max="2" width="19" style="3" customWidth="1"/>
    <col min="3" max="3" width="12.5703125" style="3" customWidth="1"/>
    <col min="4" max="4" width="30" customWidth="1"/>
    <col min="5" max="5" width="14" style="3" customWidth="1"/>
    <col min="6" max="6" width="8.85546875" style="3" customWidth="1"/>
    <col min="7" max="7" width="13.140625" customWidth="1"/>
    <col min="8" max="8" width="11" customWidth="1"/>
    <col min="9" max="9" width="11.5703125" style="2" customWidth="1"/>
    <col min="10" max="10" width="12" customWidth="1"/>
    <col min="11" max="11" width="11.28515625" customWidth="1"/>
    <col min="12" max="12" width="10.42578125" customWidth="1"/>
    <col min="13" max="13" width="6.5703125" customWidth="1"/>
    <col min="14" max="14" width="6.28515625" style="1" customWidth="1"/>
    <col min="15" max="15" width="7" customWidth="1"/>
    <col min="16" max="16" width="5.5703125" customWidth="1"/>
    <col min="17" max="17" width="5.42578125" customWidth="1"/>
    <col min="18" max="18" width="11.42578125" customWidth="1"/>
    <col min="19" max="19" width="11.7109375" bestFit="1" customWidth="1"/>
  </cols>
  <sheetData>
    <row r="1" spans="1:29" ht="30.75" customHeight="1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31.5" customHeight="1">
      <c r="A2" s="46" t="s">
        <v>103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36" customHeight="1">
      <c r="A3" s="47" t="s">
        <v>113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9" ht="2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29" ht="12.75" customHeight="1">
      <c r="B5" s="48" t="s">
        <v>101</v>
      </c>
      <c r="C5" s="49" t="s">
        <v>100</v>
      </c>
      <c r="D5" s="49" t="s">
        <v>99</v>
      </c>
      <c r="E5" s="50" t="s">
        <v>98</v>
      </c>
      <c r="F5" s="53" t="s">
        <v>97</v>
      </c>
      <c r="G5" s="56" t="s">
        <v>96</v>
      </c>
      <c r="H5" s="56"/>
      <c r="I5" s="56"/>
      <c r="J5" s="56"/>
      <c r="K5" s="40"/>
      <c r="L5" s="49" t="s">
        <v>95</v>
      </c>
      <c r="M5" s="57" t="s">
        <v>94</v>
      </c>
      <c r="N5" s="58"/>
      <c r="O5" s="57" t="s">
        <v>93</v>
      </c>
      <c r="P5" s="58"/>
      <c r="Q5" s="50" t="s">
        <v>92</v>
      </c>
      <c r="R5" s="49" t="s">
        <v>91</v>
      </c>
    </row>
    <row r="6" spans="1:29">
      <c r="B6" s="48"/>
      <c r="C6" s="49"/>
      <c r="D6" s="49"/>
      <c r="E6" s="51"/>
      <c r="F6" s="54"/>
      <c r="G6" s="38" t="s">
        <v>90</v>
      </c>
      <c r="H6" s="38" t="s">
        <v>89</v>
      </c>
      <c r="I6" s="39" t="s">
        <v>88</v>
      </c>
      <c r="J6" s="36" t="s">
        <v>87</v>
      </c>
      <c r="K6" s="38" t="s">
        <v>86</v>
      </c>
      <c r="L6" s="49"/>
      <c r="M6" s="59"/>
      <c r="N6" s="60"/>
      <c r="O6" s="59"/>
      <c r="P6" s="60"/>
      <c r="Q6" s="51"/>
      <c r="R6" s="49"/>
      <c r="S6" s="2"/>
    </row>
    <row r="7" spans="1:29" ht="18">
      <c r="B7" s="48"/>
      <c r="C7" s="49"/>
      <c r="D7" s="49"/>
      <c r="E7" s="52"/>
      <c r="F7" s="55"/>
      <c r="G7" s="36"/>
      <c r="H7" s="36"/>
      <c r="I7" s="37"/>
      <c r="J7" s="36"/>
      <c r="K7" s="36"/>
      <c r="L7" s="49"/>
      <c r="M7" s="34" t="s">
        <v>85</v>
      </c>
      <c r="N7" s="35" t="s">
        <v>83</v>
      </c>
      <c r="O7" s="34" t="s">
        <v>84</v>
      </c>
      <c r="P7" s="34" t="s">
        <v>83</v>
      </c>
      <c r="Q7" s="52"/>
      <c r="R7" s="49"/>
    </row>
    <row r="8" spans="1:29" ht="12.75" customHeight="1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33"/>
    </row>
    <row r="9" spans="1:29" ht="12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29" s="22" customFormat="1" ht="34.5" customHeight="1">
      <c r="A10" s="21"/>
      <c r="B10" s="28" t="s">
        <v>80</v>
      </c>
      <c r="C10" s="16" t="s">
        <v>82</v>
      </c>
      <c r="D10" s="27" t="s">
        <v>81</v>
      </c>
      <c r="E10" s="23" t="s">
        <v>104</v>
      </c>
      <c r="F10" s="23" t="s">
        <v>18</v>
      </c>
      <c r="G10" s="25">
        <v>325539.40999999997</v>
      </c>
      <c r="H10" s="25"/>
      <c r="I10" s="25"/>
      <c r="J10" s="26">
        <f t="shared" ref="J10:J32" si="0">G10-H10+I10</f>
        <v>325539.40999999997</v>
      </c>
      <c r="K10" s="25"/>
      <c r="L10" s="23" t="s">
        <v>5</v>
      </c>
      <c r="M10" s="23" t="s">
        <v>27</v>
      </c>
      <c r="N10" s="24">
        <v>326</v>
      </c>
      <c r="O10" s="23" t="s">
        <v>3</v>
      </c>
      <c r="P10" s="23">
        <v>55</v>
      </c>
      <c r="Q10" s="23">
        <v>79</v>
      </c>
      <c r="R10" s="23" t="s">
        <v>2</v>
      </c>
    </row>
    <row r="11" spans="1:29" s="22" customFormat="1" ht="47.25" customHeight="1">
      <c r="A11" s="21"/>
      <c r="B11" s="28" t="s">
        <v>80</v>
      </c>
      <c r="C11" s="16" t="s">
        <v>79</v>
      </c>
      <c r="D11" s="27" t="s">
        <v>105</v>
      </c>
      <c r="E11" s="23" t="s">
        <v>78</v>
      </c>
      <c r="F11" s="23" t="s">
        <v>18</v>
      </c>
      <c r="G11" s="25">
        <v>348973.8</v>
      </c>
      <c r="H11" s="25"/>
      <c r="I11" s="25"/>
      <c r="J11" s="26">
        <f t="shared" si="0"/>
        <v>348973.8</v>
      </c>
      <c r="K11" s="25"/>
      <c r="L11" s="23" t="s">
        <v>5</v>
      </c>
      <c r="M11" s="23" t="s">
        <v>27</v>
      </c>
      <c r="N11" s="24">
        <v>365</v>
      </c>
      <c r="O11" s="23" t="s">
        <v>3</v>
      </c>
      <c r="P11" s="23">
        <v>113</v>
      </c>
      <c r="Q11" s="23">
        <v>83</v>
      </c>
      <c r="R11" s="23" t="s">
        <v>2</v>
      </c>
    </row>
    <row r="12" spans="1:29" s="22" customFormat="1" ht="41.25" customHeight="1">
      <c r="A12" s="21"/>
      <c r="B12" s="28" t="s">
        <v>77</v>
      </c>
      <c r="C12" s="16" t="s">
        <v>76</v>
      </c>
      <c r="D12" s="27" t="s">
        <v>75</v>
      </c>
      <c r="E12" s="23" t="s">
        <v>104</v>
      </c>
      <c r="F12" s="23" t="s">
        <v>18</v>
      </c>
      <c r="G12" s="25">
        <v>929478.86</v>
      </c>
      <c r="H12" s="25"/>
      <c r="I12" s="25"/>
      <c r="J12" s="26">
        <f t="shared" si="0"/>
        <v>929478.86</v>
      </c>
      <c r="K12" s="25"/>
      <c r="L12" s="23" t="s">
        <v>5</v>
      </c>
      <c r="M12" s="23" t="s">
        <v>27</v>
      </c>
      <c r="N12" s="24">
        <v>324.3</v>
      </c>
      <c r="O12" s="23" t="s">
        <v>3</v>
      </c>
      <c r="P12" s="23">
        <v>55</v>
      </c>
      <c r="Q12" s="23">
        <v>297</v>
      </c>
      <c r="R12" s="23" t="s">
        <v>2</v>
      </c>
    </row>
    <row r="13" spans="1:29" s="22" customFormat="1" ht="41.25" customHeight="1">
      <c r="A13" s="21"/>
      <c r="B13" s="28" t="s">
        <v>74</v>
      </c>
      <c r="C13" s="16" t="s">
        <v>73</v>
      </c>
      <c r="D13" s="27" t="s">
        <v>72</v>
      </c>
      <c r="E13" s="23" t="s">
        <v>68</v>
      </c>
      <c r="F13" s="23" t="s">
        <v>18</v>
      </c>
      <c r="G13" s="25">
        <v>1790213.65</v>
      </c>
      <c r="H13" s="25"/>
      <c r="I13" s="25"/>
      <c r="J13" s="26">
        <f t="shared" si="0"/>
        <v>1790213.65</v>
      </c>
      <c r="K13" s="25"/>
      <c r="L13" s="23" t="s">
        <v>5</v>
      </c>
      <c r="M13" s="23" t="s">
        <v>27</v>
      </c>
      <c r="N13" s="24">
        <v>742.5</v>
      </c>
      <c r="O13" s="23" t="s">
        <v>3</v>
      </c>
      <c r="P13" s="23">
        <v>109</v>
      </c>
      <c r="Q13" s="23">
        <v>256</v>
      </c>
      <c r="R13" s="23" t="s">
        <v>2</v>
      </c>
    </row>
    <row r="14" spans="1:29" s="22" customFormat="1" ht="41.25" customHeight="1">
      <c r="A14" s="21"/>
      <c r="B14" s="28" t="s">
        <v>71</v>
      </c>
      <c r="C14" s="16" t="s">
        <v>70</v>
      </c>
      <c r="D14" s="27" t="s">
        <v>69</v>
      </c>
      <c r="E14" s="23" t="s">
        <v>68</v>
      </c>
      <c r="F14" s="23" t="s">
        <v>18</v>
      </c>
      <c r="G14" s="25">
        <v>546552.1</v>
      </c>
      <c r="H14" s="25"/>
      <c r="I14" s="25"/>
      <c r="J14" s="26">
        <f t="shared" si="0"/>
        <v>546552.1</v>
      </c>
      <c r="K14" s="25"/>
      <c r="L14" s="23" t="s">
        <v>5</v>
      </c>
      <c r="M14" s="23" t="s">
        <v>27</v>
      </c>
      <c r="N14" s="24">
        <v>324.3</v>
      </c>
      <c r="O14" s="23" t="s">
        <v>3</v>
      </c>
      <c r="P14" s="23">
        <v>55</v>
      </c>
      <c r="Q14" s="23">
        <v>297</v>
      </c>
      <c r="R14" s="23" t="s">
        <v>2</v>
      </c>
    </row>
    <row r="15" spans="1:29" s="22" customFormat="1" ht="41.25" customHeight="1">
      <c r="A15" s="21"/>
      <c r="B15" s="28" t="s">
        <v>67</v>
      </c>
      <c r="C15" s="16" t="s">
        <v>66</v>
      </c>
      <c r="D15" s="27" t="s">
        <v>65</v>
      </c>
      <c r="E15" s="23" t="s">
        <v>58</v>
      </c>
      <c r="F15" s="23" t="s">
        <v>18</v>
      </c>
      <c r="G15" s="25">
        <v>293869.06</v>
      </c>
      <c r="H15" s="25"/>
      <c r="I15" s="25"/>
      <c r="J15" s="26">
        <f t="shared" si="0"/>
        <v>293869.06</v>
      </c>
      <c r="K15" s="25"/>
      <c r="L15" s="23" t="s">
        <v>5</v>
      </c>
      <c r="M15" s="23" t="s">
        <v>27</v>
      </c>
      <c r="N15" s="24">
        <v>165.1</v>
      </c>
      <c r="O15" s="23" t="s">
        <v>3</v>
      </c>
      <c r="P15" s="23">
        <v>134</v>
      </c>
      <c r="Q15" s="23">
        <v>75</v>
      </c>
      <c r="R15" s="23" t="s">
        <v>2</v>
      </c>
    </row>
    <row r="16" spans="1:29" s="22" customFormat="1" ht="41.25" customHeight="1">
      <c r="A16" s="21"/>
      <c r="B16" s="28" t="s">
        <v>64</v>
      </c>
      <c r="C16" s="16" t="s">
        <v>63</v>
      </c>
      <c r="D16" s="27" t="s">
        <v>62</v>
      </c>
      <c r="E16" s="23" t="s">
        <v>52</v>
      </c>
      <c r="F16" s="23" t="s">
        <v>18</v>
      </c>
      <c r="G16" s="25">
        <v>1083876.33</v>
      </c>
      <c r="H16" s="25"/>
      <c r="I16" s="25"/>
      <c r="J16" s="26">
        <f t="shared" si="0"/>
        <v>1083876.33</v>
      </c>
      <c r="K16" s="25"/>
      <c r="L16" s="23" t="s">
        <v>5</v>
      </c>
      <c r="M16" s="23" t="s">
        <v>27</v>
      </c>
      <c r="N16" s="24">
        <v>511.5</v>
      </c>
      <c r="O16" s="23" t="s">
        <v>3</v>
      </c>
      <c r="P16" s="23">
        <v>97</v>
      </c>
      <c r="Q16" s="23">
        <v>186</v>
      </c>
      <c r="R16" s="23" t="s">
        <v>2</v>
      </c>
    </row>
    <row r="17" spans="1:18" s="22" customFormat="1" ht="41.25" customHeight="1">
      <c r="A17" s="21"/>
      <c r="B17" s="28" t="s">
        <v>61</v>
      </c>
      <c r="C17" s="16" t="s">
        <v>60</v>
      </c>
      <c r="D17" s="27" t="s">
        <v>59</v>
      </c>
      <c r="E17" s="23" t="s">
        <v>58</v>
      </c>
      <c r="F17" s="23" t="s">
        <v>18</v>
      </c>
      <c r="G17" s="25">
        <v>644481.86</v>
      </c>
      <c r="H17" s="25"/>
      <c r="I17" s="25"/>
      <c r="J17" s="26">
        <f t="shared" si="0"/>
        <v>644481.86</v>
      </c>
      <c r="K17" s="25"/>
      <c r="L17" s="23" t="s">
        <v>5</v>
      </c>
      <c r="M17" s="23" t="s">
        <v>27</v>
      </c>
      <c r="N17" s="24">
        <v>152.69999999999999</v>
      </c>
      <c r="O17" s="23" t="s">
        <v>3</v>
      </c>
      <c r="P17" s="23">
        <v>135</v>
      </c>
      <c r="Q17" s="23">
        <v>204</v>
      </c>
      <c r="R17" s="23" t="s">
        <v>2</v>
      </c>
    </row>
    <row r="18" spans="1:18" s="22" customFormat="1" ht="41.25" customHeight="1">
      <c r="A18" s="21"/>
      <c r="B18" s="28" t="s">
        <v>57</v>
      </c>
      <c r="C18" s="16" t="s">
        <v>56</v>
      </c>
      <c r="D18" s="27" t="s">
        <v>55</v>
      </c>
      <c r="E18" s="23" t="s">
        <v>48</v>
      </c>
      <c r="F18" s="23" t="s">
        <v>18</v>
      </c>
      <c r="G18" s="25">
        <v>543061.26</v>
      </c>
      <c r="H18" s="25"/>
      <c r="I18" s="25"/>
      <c r="J18" s="26">
        <f t="shared" si="0"/>
        <v>543061.26</v>
      </c>
      <c r="K18" s="25"/>
      <c r="L18" s="23" t="s">
        <v>5</v>
      </c>
      <c r="M18" s="23" t="s">
        <v>27</v>
      </c>
      <c r="N18" s="24">
        <v>93.7</v>
      </c>
      <c r="O18" s="23" t="s">
        <v>3</v>
      </c>
      <c r="P18" s="23">
        <v>80</v>
      </c>
      <c r="Q18" s="23">
        <v>141</v>
      </c>
      <c r="R18" s="23" t="s">
        <v>2</v>
      </c>
    </row>
    <row r="19" spans="1:18" s="14" customFormat="1" ht="44.25" customHeight="1">
      <c r="A19" s="21"/>
      <c r="B19" s="16" t="s">
        <v>54</v>
      </c>
      <c r="C19" s="16" t="s">
        <v>53</v>
      </c>
      <c r="D19" s="31" t="s">
        <v>106</v>
      </c>
      <c r="E19" s="30" t="s">
        <v>52</v>
      </c>
      <c r="F19" s="30" t="s">
        <v>18</v>
      </c>
      <c r="G19" s="25">
        <v>1147578.33</v>
      </c>
      <c r="H19" s="25"/>
      <c r="I19" s="29"/>
      <c r="J19" s="26">
        <f t="shared" si="0"/>
        <v>1147578.33</v>
      </c>
      <c r="K19" s="29"/>
      <c r="L19" s="23" t="s">
        <v>5</v>
      </c>
      <c r="M19" s="23" t="s">
        <v>27</v>
      </c>
      <c r="N19" s="24">
        <v>481.8</v>
      </c>
      <c r="O19" s="23" t="s">
        <v>3</v>
      </c>
      <c r="P19" s="23">
        <v>97</v>
      </c>
      <c r="Q19" s="23">
        <v>335</v>
      </c>
      <c r="R19" s="23" t="s">
        <v>2</v>
      </c>
    </row>
    <row r="20" spans="1:18" s="14" customFormat="1" ht="35.25" customHeight="1">
      <c r="A20" s="21"/>
      <c r="B20" s="16" t="s">
        <v>51</v>
      </c>
      <c r="C20" s="16" t="s">
        <v>50</v>
      </c>
      <c r="D20" s="31" t="s">
        <v>49</v>
      </c>
      <c r="E20" s="30" t="s">
        <v>48</v>
      </c>
      <c r="F20" s="30" t="s">
        <v>18</v>
      </c>
      <c r="G20" s="25">
        <v>435907.34</v>
      </c>
      <c r="H20" s="25"/>
      <c r="I20" s="29"/>
      <c r="J20" s="26">
        <f t="shared" si="0"/>
        <v>435907.34</v>
      </c>
      <c r="K20" s="29"/>
      <c r="L20" s="23" t="s">
        <v>5</v>
      </c>
      <c r="M20" s="23" t="s">
        <v>27</v>
      </c>
      <c r="N20" s="24">
        <v>116.1</v>
      </c>
      <c r="O20" s="23" t="s">
        <v>3</v>
      </c>
      <c r="P20" s="23">
        <v>80</v>
      </c>
      <c r="Q20" s="23">
        <v>79</v>
      </c>
      <c r="R20" s="23" t="s">
        <v>2</v>
      </c>
    </row>
    <row r="21" spans="1:18" s="14" customFormat="1" ht="44.25" customHeight="1">
      <c r="A21" s="21"/>
      <c r="B21" s="16" t="s">
        <v>47</v>
      </c>
      <c r="C21" s="16" t="s">
        <v>46</v>
      </c>
      <c r="D21" s="31" t="s">
        <v>45</v>
      </c>
      <c r="E21" s="30" t="s">
        <v>41</v>
      </c>
      <c r="F21" s="30" t="s">
        <v>18</v>
      </c>
      <c r="G21" s="25">
        <v>1035842.31</v>
      </c>
      <c r="H21" s="25"/>
      <c r="I21" s="29"/>
      <c r="J21" s="26">
        <f t="shared" si="0"/>
        <v>1035842.31</v>
      </c>
      <c r="K21" s="29"/>
      <c r="L21" s="23" t="s">
        <v>5</v>
      </c>
      <c r="M21" s="23" t="s">
        <v>27</v>
      </c>
      <c r="N21" s="24">
        <v>232.6</v>
      </c>
      <c r="O21" s="23" t="s">
        <v>3</v>
      </c>
      <c r="P21" s="23">
        <v>193</v>
      </c>
      <c r="Q21" s="23">
        <v>180</v>
      </c>
      <c r="R21" s="23" t="s">
        <v>2</v>
      </c>
    </row>
    <row r="22" spans="1:18" s="14" customFormat="1" ht="44.25" customHeight="1">
      <c r="A22" s="21"/>
      <c r="B22" s="16" t="s">
        <v>44</v>
      </c>
      <c r="C22" s="16" t="s">
        <v>43</v>
      </c>
      <c r="D22" s="31" t="s">
        <v>42</v>
      </c>
      <c r="E22" s="30" t="s">
        <v>41</v>
      </c>
      <c r="F22" s="30" t="s">
        <v>18</v>
      </c>
      <c r="G22" s="25">
        <v>1155873.71</v>
      </c>
      <c r="H22" s="25"/>
      <c r="I22" s="29"/>
      <c r="J22" s="26">
        <f t="shared" si="0"/>
        <v>1155873.71</v>
      </c>
      <c r="K22" s="29"/>
      <c r="L22" s="23" t="s">
        <v>5</v>
      </c>
      <c r="M22" s="23" t="s">
        <v>27</v>
      </c>
      <c r="N22" s="24">
        <v>216</v>
      </c>
      <c r="O22" s="23" t="s">
        <v>3</v>
      </c>
      <c r="P22" s="23">
        <v>193</v>
      </c>
      <c r="Q22" s="23">
        <v>315</v>
      </c>
      <c r="R22" s="23" t="s">
        <v>2</v>
      </c>
    </row>
    <row r="23" spans="1:18" s="14" customFormat="1" ht="67.5" customHeight="1">
      <c r="A23" s="21"/>
      <c r="B23" s="16" t="s">
        <v>40</v>
      </c>
      <c r="C23" s="16" t="s">
        <v>39</v>
      </c>
      <c r="D23" s="31" t="s">
        <v>107</v>
      </c>
      <c r="E23" s="30" t="s">
        <v>35</v>
      </c>
      <c r="F23" s="30" t="s">
        <v>18</v>
      </c>
      <c r="G23" s="25">
        <v>623262.61</v>
      </c>
      <c r="H23" s="25"/>
      <c r="I23" s="29"/>
      <c r="J23" s="26">
        <f t="shared" si="0"/>
        <v>623262.61</v>
      </c>
      <c r="K23" s="29"/>
      <c r="L23" s="23" t="s">
        <v>5</v>
      </c>
      <c r="M23" s="23" t="s">
        <v>27</v>
      </c>
      <c r="N23" s="24">
        <v>199.7</v>
      </c>
      <c r="O23" s="23" t="s">
        <v>3</v>
      </c>
      <c r="P23" s="23">
        <v>101</v>
      </c>
      <c r="Q23" s="23">
        <v>156</v>
      </c>
      <c r="R23" s="23" t="s">
        <v>2</v>
      </c>
    </row>
    <row r="24" spans="1:18" s="14" customFormat="1" ht="70.5" customHeight="1">
      <c r="A24" s="21"/>
      <c r="B24" s="16" t="s">
        <v>38</v>
      </c>
      <c r="C24" s="16" t="s">
        <v>37</v>
      </c>
      <c r="D24" s="31" t="s">
        <v>36</v>
      </c>
      <c r="E24" s="30" t="s">
        <v>35</v>
      </c>
      <c r="F24" s="30" t="s">
        <v>18</v>
      </c>
      <c r="G24" s="25">
        <v>322172.77</v>
      </c>
      <c r="H24" s="25"/>
      <c r="I24" s="29"/>
      <c r="J24" s="26">
        <f t="shared" si="0"/>
        <v>322172.77</v>
      </c>
      <c r="K24" s="29"/>
      <c r="L24" s="23" t="s">
        <v>5</v>
      </c>
      <c r="M24" s="23" t="s">
        <v>27</v>
      </c>
      <c r="N24" s="24">
        <v>204</v>
      </c>
      <c r="O24" s="23" t="s">
        <v>3</v>
      </c>
      <c r="P24" s="23">
        <v>101</v>
      </c>
      <c r="Q24" s="23">
        <v>65</v>
      </c>
      <c r="R24" s="23" t="s">
        <v>2</v>
      </c>
    </row>
    <row r="25" spans="1:18" s="14" customFormat="1" ht="37.5" customHeight="1">
      <c r="A25" s="21"/>
      <c r="B25" s="16" t="s">
        <v>34</v>
      </c>
      <c r="C25" s="16" t="s">
        <v>33</v>
      </c>
      <c r="D25" s="31" t="s">
        <v>32</v>
      </c>
      <c r="E25" s="30" t="s">
        <v>31</v>
      </c>
      <c r="F25" s="30" t="s">
        <v>18</v>
      </c>
      <c r="G25" s="25">
        <v>671089.39</v>
      </c>
      <c r="H25" s="25"/>
      <c r="I25" s="29"/>
      <c r="J25" s="26">
        <f t="shared" si="0"/>
        <v>671089.39</v>
      </c>
      <c r="K25" s="29"/>
      <c r="L25" s="23" t="s">
        <v>5</v>
      </c>
      <c r="M25" s="23" t="s">
        <v>27</v>
      </c>
      <c r="N25" s="24">
        <v>116.1</v>
      </c>
      <c r="O25" s="23" t="s">
        <v>3</v>
      </c>
      <c r="P25" s="23">
        <v>188</v>
      </c>
      <c r="Q25" s="23">
        <v>119</v>
      </c>
      <c r="R25" s="23" t="s">
        <v>2</v>
      </c>
    </row>
    <row r="26" spans="1:18" s="14" customFormat="1" ht="42" customHeight="1">
      <c r="A26" s="21"/>
      <c r="B26" s="16" t="s">
        <v>30</v>
      </c>
      <c r="C26" s="16" t="s">
        <v>29</v>
      </c>
      <c r="D26" s="31" t="s">
        <v>108</v>
      </c>
      <c r="E26" s="30" t="s">
        <v>28</v>
      </c>
      <c r="F26" s="30" t="s">
        <v>18</v>
      </c>
      <c r="G26" s="25">
        <v>1320295.23</v>
      </c>
      <c r="H26" s="25"/>
      <c r="I26" s="29"/>
      <c r="J26" s="26">
        <f t="shared" si="0"/>
        <v>1320295.23</v>
      </c>
      <c r="K26" s="29"/>
      <c r="L26" s="23" t="s">
        <v>5</v>
      </c>
      <c r="M26" s="23" t="s">
        <v>27</v>
      </c>
      <c r="N26" s="24">
        <v>297</v>
      </c>
      <c r="O26" s="23" t="s">
        <v>3</v>
      </c>
      <c r="P26" s="23">
        <v>188</v>
      </c>
      <c r="Q26" s="23">
        <v>332</v>
      </c>
      <c r="R26" s="23" t="s">
        <v>2</v>
      </c>
    </row>
    <row r="27" spans="1:18" s="14" customFormat="1" ht="39.75" customHeight="1">
      <c r="A27" s="21"/>
      <c r="B27" s="16" t="s">
        <v>26</v>
      </c>
      <c r="C27" s="16" t="s">
        <v>25</v>
      </c>
      <c r="D27" s="31" t="s">
        <v>24</v>
      </c>
      <c r="E27" s="30" t="s">
        <v>23</v>
      </c>
      <c r="F27" s="30" t="s">
        <v>18</v>
      </c>
      <c r="G27" s="25">
        <v>2940242.14</v>
      </c>
      <c r="H27" s="25"/>
      <c r="I27" s="29"/>
      <c r="J27" s="26">
        <f t="shared" si="0"/>
        <v>2940242.14</v>
      </c>
      <c r="K27" s="29"/>
      <c r="L27" s="23" t="s">
        <v>5</v>
      </c>
      <c r="M27" s="23" t="s">
        <v>4</v>
      </c>
      <c r="N27" s="24">
        <v>149.44999999999999</v>
      </c>
      <c r="O27" s="23" t="s">
        <v>3</v>
      </c>
      <c r="P27" s="23">
        <v>168</v>
      </c>
      <c r="Q27" s="23">
        <v>1186</v>
      </c>
      <c r="R27" s="23" t="s">
        <v>2</v>
      </c>
    </row>
    <row r="28" spans="1:18" s="14" customFormat="1" ht="33.75" customHeight="1">
      <c r="A28" s="21"/>
      <c r="B28" s="16" t="s">
        <v>22</v>
      </c>
      <c r="C28" s="16" t="s">
        <v>21</v>
      </c>
      <c r="D28" s="31" t="s">
        <v>20</v>
      </c>
      <c r="E28" s="30" t="s">
        <v>19</v>
      </c>
      <c r="F28" s="30" t="s">
        <v>18</v>
      </c>
      <c r="G28" s="25">
        <v>8974571.4399999995</v>
      </c>
      <c r="H28" s="25"/>
      <c r="I28" s="29"/>
      <c r="J28" s="26">
        <f t="shared" si="0"/>
        <v>8974571.4399999995</v>
      </c>
      <c r="K28" s="29"/>
      <c r="L28" s="23" t="s">
        <v>5</v>
      </c>
      <c r="M28" s="23" t="s">
        <v>17</v>
      </c>
      <c r="N28" s="24">
        <v>1</v>
      </c>
      <c r="O28" s="23" t="s">
        <v>3</v>
      </c>
      <c r="P28" s="23">
        <v>823</v>
      </c>
      <c r="Q28" s="23">
        <v>1186</v>
      </c>
      <c r="R28" s="23" t="s">
        <v>2</v>
      </c>
    </row>
    <row r="29" spans="1:18" s="22" customFormat="1" ht="41.25" customHeight="1">
      <c r="A29" s="21"/>
      <c r="B29" s="28" t="s">
        <v>14</v>
      </c>
      <c r="C29" s="16" t="s">
        <v>16</v>
      </c>
      <c r="D29" s="27" t="s">
        <v>109</v>
      </c>
      <c r="E29" s="23" t="s">
        <v>15</v>
      </c>
      <c r="F29" s="23" t="s">
        <v>6</v>
      </c>
      <c r="G29" s="25">
        <v>1086652.31</v>
      </c>
      <c r="H29" s="25"/>
      <c r="I29" s="25"/>
      <c r="J29" s="26">
        <f t="shared" si="0"/>
        <v>1086652.31</v>
      </c>
      <c r="K29" s="25"/>
      <c r="L29" s="23" t="s">
        <v>5</v>
      </c>
      <c r="M29" s="23" t="s">
        <v>4</v>
      </c>
      <c r="N29" s="24">
        <v>666.61</v>
      </c>
      <c r="O29" s="23" t="s">
        <v>3</v>
      </c>
      <c r="P29" s="23">
        <v>100</v>
      </c>
      <c r="Q29" s="23">
        <v>333</v>
      </c>
      <c r="R29" s="23" t="s">
        <v>2</v>
      </c>
    </row>
    <row r="30" spans="1:18" s="22" customFormat="1" ht="41.25" customHeight="1">
      <c r="A30" s="21"/>
      <c r="B30" s="28" t="s">
        <v>14</v>
      </c>
      <c r="C30" s="16" t="s">
        <v>13</v>
      </c>
      <c r="D30" s="27" t="s">
        <v>110</v>
      </c>
      <c r="E30" s="23" t="s">
        <v>12</v>
      </c>
      <c r="F30" s="23" t="s">
        <v>6</v>
      </c>
      <c r="G30" s="25">
        <v>745339.5</v>
      </c>
      <c r="H30" s="25"/>
      <c r="I30" s="25"/>
      <c r="J30" s="26">
        <f t="shared" si="0"/>
        <v>745339.5</v>
      </c>
      <c r="K30" s="25"/>
      <c r="L30" s="23" t="s">
        <v>5</v>
      </c>
      <c r="M30" s="23" t="s">
        <v>4</v>
      </c>
      <c r="N30" s="24">
        <v>626.27</v>
      </c>
      <c r="O30" s="23" t="s">
        <v>3</v>
      </c>
      <c r="P30" s="23">
        <v>100</v>
      </c>
      <c r="Q30" s="23">
        <v>251</v>
      </c>
      <c r="R30" s="23" t="s">
        <v>2</v>
      </c>
    </row>
    <row r="31" spans="1:18" s="22" customFormat="1" ht="41.25" customHeight="1">
      <c r="A31" s="21"/>
      <c r="B31" s="28" t="s">
        <v>9</v>
      </c>
      <c r="C31" s="16" t="s">
        <v>11</v>
      </c>
      <c r="D31" s="27" t="s">
        <v>111</v>
      </c>
      <c r="E31" s="23" t="s">
        <v>10</v>
      </c>
      <c r="F31" s="23" t="s">
        <v>6</v>
      </c>
      <c r="G31" s="25">
        <v>1691167.9</v>
      </c>
      <c r="H31" s="25"/>
      <c r="I31" s="25"/>
      <c r="J31" s="26">
        <f t="shared" si="0"/>
        <v>1691167.9</v>
      </c>
      <c r="K31" s="25"/>
      <c r="L31" s="23" t="s">
        <v>5</v>
      </c>
      <c r="M31" s="23" t="s">
        <v>4</v>
      </c>
      <c r="N31" s="24">
        <v>1385.23</v>
      </c>
      <c r="O31" s="23" t="s">
        <v>3</v>
      </c>
      <c r="P31" s="23">
        <v>144</v>
      </c>
      <c r="Q31" s="23">
        <v>524</v>
      </c>
      <c r="R31" s="23" t="s">
        <v>2</v>
      </c>
    </row>
    <row r="32" spans="1:18" s="22" customFormat="1" ht="41.25" customHeight="1">
      <c r="A32" s="21"/>
      <c r="B32" s="28" t="s">
        <v>9</v>
      </c>
      <c r="C32" s="16" t="s">
        <v>8</v>
      </c>
      <c r="D32" s="27" t="s">
        <v>112</v>
      </c>
      <c r="E32" s="23" t="s">
        <v>7</v>
      </c>
      <c r="F32" s="23" t="s">
        <v>6</v>
      </c>
      <c r="G32" s="25">
        <v>1170312.02</v>
      </c>
      <c r="H32" s="25"/>
      <c r="I32" s="25"/>
      <c r="J32" s="26">
        <f t="shared" si="0"/>
        <v>1170312.02</v>
      </c>
      <c r="K32" s="25"/>
      <c r="L32" s="23" t="s">
        <v>5</v>
      </c>
      <c r="M32" s="23" t="s">
        <v>4</v>
      </c>
      <c r="N32" s="24">
        <v>881.61</v>
      </c>
      <c r="O32" s="23" t="s">
        <v>3</v>
      </c>
      <c r="P32" s="23">
        <v>48</v>
      </c>
      <c r="Q32" s="23">
        <v>333</v>
      </c>
      <c r="R32" s="23" t="s">
        <v>2</v>
      </c>
    </row>
    <row r="33" spans="1:18" s="14" customFormat="1" ht="24" customHeight="1">
      <c r="A33" s="21"/>
      <c r="B33" s="20"/>
      <c r="C33" s="16"/>
      <c r="D33" s="11" t="s">
        <v>1</v>
      </c>
      <c r="E33" s="16"/>
      <c r="F33" s="16"/>
      <c r="G33" s="19">
        <f>SUM(G10:G32)</f>
        <v>29826353.329999998</v>
      </c>
      <c r="H33" s="19">
        <f>SUM(H17:H18)</f>
        <v>0</v>
      </c>
      <c r="I33" s="19">
        <f>SUM(I17:I18)</f>
        <v>0</v>
      </c>
      <c r="J33" s="19">
        <f>SUM(J10:J32)</f>
        <v>29826353.329999998</v>
      </c>
      <c r="K33" s="18"/>
      <c r="L33" s="16"/>
      <c r="M33" s="16"/>
      <c r="N33" s="17"/>
      <c r="O33" s="16"/>
      <c r="P33" s="16"/>
      <c r="Q33" s="16"/>
      <c r="R33" s="15"/>
    </row>
    <row r="34" spans="1:18" ht="18.75" customHeight="1">
      <c r="B34" s="13"/>
      <c r="C34" s="12"/>
      <c r="D34" s="11" t="s">
        <v>0</v>
      </c>
      <c r="E34" s="10"/>
      <c r="F34" s="10"/>
      <c r="G34" s="9">
        <f>SUM(G33)</f>
        <v>29826353.329999998</v>
      </c>
      <c r="H34" s="9">
        <f>SUM(H33)</f>
        <v>0</v>
      </c>
      <c r="I34" s="9">
        <f>SUM(I33)</f>
        <v>0</v>
      </c>
      <c r="J34" s="9">
        <f>SUM(J33)</f>
        <v>29826353.329999998</v>
      </c>
      <c r="K34" s="8"/>
      <c r="L34" s="7"/>
      <c r="M34" s="7"/>
      <c r="N34" s="6"/>
      <c r="O34" s="5"/>
      <c r="P34" s="5"/>
      <c r="Q34" s="5"/>
    </row>
  </sheetData>
  <autoFilter ref="B5:Q33">
    <filterColumn colId="3"/>
    <filterColumn colId="4"/>
    <filterColumn colId="5" showButton="0"/>
    <filterColumn colId="6" showButton="0"/>
    <filterColumn colId="7" showButton="0"/>
    <filterColumn colId="9"/>
    <filterColumn colId="11"/>
    <filterColumn colId="12"/>
    <filterColumn colId="13"/>
    <filterColumn colId="14"/>
    <filterColumn colId="15"/>
  </autoFilter>
  <mergeCells count="15">
    <mergeCell ref="B8:Q8"/>
    <mergeCell ref="A1:R1"/>
    <mergeCell ref="A2:R2"/>
    <mergeCell ref="A3:R4"/>
    <mergeCell ref="B5:B7"/>
    <mergeCell ref="C5:C7"/>
    <mergeCell ref="D5:D7"/>
    <mergeCell ref="E5:E7"/>
    <mergeCell ref="F5:F7"/>
    <mergeCell ref="G5:J5"/>
    <mergeCell ref="L5:L7"/>
    <mergeCell ref="M5:N6"/>
    <mergeCell ref="O5:P6"/>
    <mergeCell ref="Q5:Q7"/>
    <mergeCell ref="R5:R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3  SEGUNDO TRIMESTRE</vt:lpstr>
      <vt:lpstr>'FONDO 3  SEGUNDO TRIMESTRE'!Títulos_a_imprimir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cp:lastPrinted>2021-09-29T17:48:44Z</cp:lastPrinted>
  <dcterms:created xsi:type="dcterms:W3CDTF">2021-09-28T18:42:13Z</dcterms:created>
  <dcterms:modified xsi:type="dcterms:W3CDTF">2021-09-30T15:16:23Z</dcterms:modified>
</cp:coreProperties>
</file>