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<sst xmlns="http://schemas.openxmlformats.org/spreadsheetml/2006/main" count="71" uniqueCount="47">
  <si>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</si>
  <si>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</si>
  <si>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</si>
  <si>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</si>
  <si>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</si>
  <si>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</si>
  <si>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</si>
  <si>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</si>
  <si>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</si>
  <si>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</si>
  <si>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</si>
  <si>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</si>
  <si>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</si>
  <si>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</si>
  <si>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</si>
  <si>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</si>
  <si>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</si>
  <si>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</si>
  <si>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</si>
  <si>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</si>
  <si>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</si>
  <si>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</si>
  <si>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</si>
  <si>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</si>
  <si>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</si>
  <si>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</si>
  <si>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</si>
  <si>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</si>
  <si>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</si>
  <si>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</si>
  <si>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</si>
  <si>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</si>
  <si>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</si>
  <si>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</si>
  <si>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</si>
  <si>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</si>
  <si>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</si>
  <si>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</si>
  <si>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</si>
  <si>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</si>
  <si>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</si>
  <si>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</si>
  <si>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</si>
  <si>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</si>
  <si>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TEPIC NAYARIT (a)</t>
  </si>
  <si>
    <t>Del 1 de Enero al 31 de Marzo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</si>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</sst>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0" fontId="40" fillId="0" borderId="0" xfId="0" applyFont="1" applyAlignment="1">
      <alignment/>
    </xf>
    <xf numFmtId="172" fontId="39" fillId="33" borderId="19" xfId="0" applyNumberFormat="1" applyFont="1" applyFill="1" applyBorder="1" applyAlignment="1">
      <alignment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172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2247900</xdr:colOff>
      <xdr:row>4</xdr:row>
      <xdr:rowOff>76200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2247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7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3" t="s">
        <v>44</v>
      </c>
      <c r="C2" s="44"/>
      <c r="D2" s="44"/>
      <c r="E2" s="45"/>
    </row>
    <row r="3" spans="2:5" ht="12.75">
      <c r="B3" s="46" t="s">
        <v>0</v>
      </c>
      <c r="C3" s="47"/>
      <c r="D3" s="47"/>
      <c r="E3" s="48"/>
    </row>
    <row r="4" spans="2:5" ht="12.75">
      <c r="B4" s="46" t="s">
        <v>45</v>
      </c>
      <c r="C4" s="47"/>
      <c r="D4" s="47"/>
      <c r="E4" s="48"/>
    </row>
    <row r="5" spans="2:5" ht="13.5" thickBot="1">
      <c r="B5" s="49" t="s">
        <v>1</v>
      </c>
      <c r="C5" s="50"/>
      <c r="D5" s="50"/>
      <c r="E5" s="51"/>
    </row>
    <row r="6" spans="2:5" ht="13.5" thickBot="1">
      <c r="B6" s="2"/>
      <c r="C6" s="2"/>
      <c r="D6" s="2"/>
      <c r="E6" s="2"/>
    </row>
    <row r="7" spans="2:5" ht="12.75">
      <c r="B7" s="52" t="s">
        <v>2</v>
      </c>
      <c r="C7" s="3" t="s">
        <v>3</v>
      </c>
      <c r="D7" s="54" t="s">
        <v>5</v>
      </c>
      <c r="E7" s="3" t="s">
        <v>6</v>
      </c>
    </row>
    <row r="8" spans="2:5" ht="13.5" thickBot="1">
      <c r="B8" s="53"/>
      <c r="C8" s="4" t="s">
        <v>4</v>
      </c>
      <c r="D8" s="55"/>
      <c r="E8" s="4" t="s">
        <v>7</v>
      </c>
    </row>
    <row r="9" spans="2:5" ht="12.75">
      <c r="B9" s="7" t="s">
        <v>8</v>
      </c>
      <c r="C9" s="8">
        <f>SUM(C10:C12)</f>
        <v>1612897041.48</v>
      </c>
      <c r="D9" s="8">
        <f>SUM(D10:D12)</f>
        <v>459599209.19</v>
      </c>
      <c r="E9" s="8">
        <f>SUM(E10:E12)</f>
        <v>459599209.19</v>
      </c>
    </row>
    <row r="10" spans="2:5" ht="12.75">
      <c r="B10" s="9" t="s">
        <v>9</v>
      </c>
      <c r="C10" s="6">
        <v>1224603072.46</v>
      </c>
      <c r="D10" s="6">
        <v>356772328.63</v>
      </c>
      <c r="E10" s="6">
        <v>356772328.63</v>
      </c>
    </row>
    <row r="11" spans="2:5" ht="12.75">
      <c r="B11" s="9" t="s">
        <v>10</v>
      </c>
      <c r="C11" s="6">
        <v>503311002.93</v>
      </c>
      <c r="D11" s="6">
        <v>126678994.95</v>
      </c>
      <c r="E11" s="6">
        <v>126678994.95</v>
      </c>
    </row>
    <row r="12" spans="2:5" ht="12.75">
      <c r="B12" s="9" t="s">
        <v>11</v>
      </c>
      <c r="C12" s="6">
        <f>C48</f>
        <v>-115017033.91</v>
      </c>
      <c r="D12" s="6">
        <f>D48</f>
        <v>-23852114.39</v>
      </c>
      <c r="E12" s="6">
        <f>E48</f>
        <v>-23852114.39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1612897041.48</v>
      </c>
      <c r="D14" s="8">
        <f>SUM(D15:D16)</f>
        <v>295589334.94</v>
      </c>
      <c r="E14" s="8">
        <f>SUM(E15:E16)</f>
        <v>289589090.12</v>
      </c>
    </row>
    <row r="15" spans="2:5" ht="12.75">
      <c r="B15" s="9" t="s">
        <v>12</v>
      </c>
      <c r="C15" s="6">
        <v>1216086038.55</v>
      </c>
      <c r="D15" s="6">
        <v>244900213.19</v>
      </c>
      <c r="E15" s="6">
        <v>240490207.97</v>
      </c>
    </row>
    <row r="16" spans="2:5" ht="12.75">
      <c r="B16" s="9" t="s">
        <v>13</v>
      </c>
      <c r="C16" s="6">
        <v>396811002.93</v>
      </c>
      <c r="D16" s="6">
        <v>50689121.75</v>
      </c>
      <c r="E16" s="6">
        <v>49098882.15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>
        <v>0</v>
      </c>
      <c r="D19" s="6">
        <v>0</v>
      </c>
      <c r="E19" s="6">
        <v>0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164009874.25</v>
      </c>
      <c r="E22" s="7">
        <f>E9-E14+E18</f>
        <v>170010119.07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115017033.91</v>
      </c>
      <c r="D24" s="7">
        <f>D22-D12</f>
        <v>187861988.64</v>
      </c>
      <c r="E24" s="7">
        <f>E22-E12</f>
        <v>193862233.45999998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115017033.91</v>
      </c>
      <c r="D26" s="8">
        <f>D24-D18</f>
        <v>187861988.64</v>
      </c>
      <c r="E26" s="8">
        <f>E24-E18</f>
        <v>193862233.45999998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2"/>
      <c r="C28" s="42"/>
      <c r="D28" s="42"/>
      <c r="E28" s="42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48700000</v>
      </c>
      <c r="D31" s="7">
        <f>SUM(D32:D33)</f>
        <v>14815171.399999999</v>
      </c>
      <c r="E31" s="7">
        <f>SUM(E32:E33)</f>
        <v>14815171.399999999</v>
      </c>
    </row>
    <row r="32" spans="2:5" ht="12.75">
      <c r="B32" s="9" t="s">
        <v>24</v>
      </c>
      <c r="C32" s="6">
        <v>45200000</v>
      </c>
      <c r="D32" s="10">
        <v>12631394.36</v>
      </c>
      <c r="E32" s="10">
        <v>12631394.36</v>
      </c>
    </row>
    <row r="33" spans="2:5" ht="12.75">
      <c r="B33" s="9" t="s">
        <v>25</v>
      </c>
      <c r="C33" s="6">
        <v>3500000</v>
      </c>
      <c r="D33" s="10">
        <v>2183777.04</v>
      </c>
      <c r="E33" s="10">
        <v>2183777.04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163717033.91</v>
      </c>
      <c r="D35" s="8">
        <f>D26+D31</f>
        <v>202677160.04</v>
      </c>
      <c r="E35" s="8">
        <f>E26+E31</f>
        <v>208677404.85999998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6" t="s">
        <v>20</v>
      </c>
      <c r="C38" s="40" t="s">
        <v>26</v>
      </c>
      <c r="D38" s="38" t="s">
        <v>5</v>
      </c>
      <c r="E38" s="19" t="s">
        <v>6</v>
      </c>
    </row>
    <row r="39" spans="2:5" ht="13.5" thickBot="1">
      <c r="B39" s="37"/>
      <c r="C39" s="41"/>
      <c r="D39" s="39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115017033.91</v>
      </c>
      <c r="D44" s="24">
        <f>SUM(D45:D46)</f>
        <v>23852114.39</v>
      </c>
      <c r="E44" s="24">
        <f>SUM(E45:E46)</f>
        <v>23852114.39</v>
      </c>
    </row>
    <row r="45" spans="2:5" ht="12.75">
      <c r="B45" s="25" t="s">
        <v>31</v>
      </c>
      <c r="C45" s="22">
        <v>8517033.91</v>
      </c>
      <c r="D45" s="26">
        <v>2033934.39</v>
      </c>
      <c r="E45" s="26">
        <v>2033934.39</v>
      </c>
    </row>
    <row r="46" spans="2:5" ht="12.75">
      <c r="B46" s="25" t="s">
        <v>32</v>
      </c>
      <c r="C46" s="22">
        <v>106500000</v>
      </c>
      <c r="D46" s="26">
        <v>21818180</v>
      </c>
      <c r="E46" s="26">
        <v>21818180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-115017033.91</v>
      </c>
      <c r="D48" s="23">
        <f>D41-D44</f>
        <v>-23852114.39</v>
      </c>
      <c r="E48" s="23">
        <f>E41-E44</f>
        <v>-23852114.39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6" t="s">
        <v>20</v>
      </c>
      <c r="C51" s="19" t="s">
        <v>3</v>
      </c>
      <c r="D51" s="38" t="s">
        <v>5</v>
      </c>
      <c r="E51" s="19" t="s">
        <v>6</v>
      </c>
    </row>
    <row r="52" spans="2:5" ht="13.5" thickBot="1">
      <c r="B52" s="37"/>
      <c r="C52" s="20" t="s">
        <v>21</v>
      </c>
      <c r="D52" s="39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1224603072.46</v>
      </c>
      <c r="D54" s="26">
        <f>D10</f>
        <v>356772328.63</v>
      </c>
      <c r="E54" s="26">
        <f>E10</f>
        <v>356772328.63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-8517033.91</v>
      </c>
      <c r="D56" s="26">
        <f>D42-D45</f>
        <v>-2033934.39</v>
      </c>
      <c r="E56" s="26">
        <f>E42-E45</f>
        <v>-2033934.39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8517033.91</v>
      </c>
      <c r="D58" s="26">
        <f>D45</f>
        <v>2033934.39</v>
      </c>
      <c r="E58" s="26">
        <f>E45</f>
        <v>2033934.39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1216086038.55</v>
      </c>
      <c r="D60" s="22">
        <f>D15</f>
        <v>244900213.19</v>
      </c>
      <c r="E60" s="22">
        <f>E15</f>
        <v>240490207.97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109838181.05000001</v>
      </c>
      <c r="E64" s="23">
        <f>E54+E56-E60+E62</f>
        <v>114248186.27000001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8517033.91</v>
      </c>
      <c r="D66" s="23">
        <f>D64-D56</f>
        <v>111872115.44000001</v>
      </c>
      <c r="E66" s="23">
        <f>E64-E56</f>
        <v>116282120.66000001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6" t="s">
        <v>20</v>
      </c>
      <c r="C69" s="40" t="s">
        <v>26</v>
      </c>
      <c r="D69" s="38" t="s">
        <v>5</v>
      </c>
      <c r="E69" s="19" t="s">
        <v>6</v>
      </c>
    </row>
    <row r="70" spans="2:5" ht="13.5" thickBot="1">
      <c r="B70" s="37"/>
      <c r="C70" s="41"/>
      <c r="D70" s="39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503311002.93</v>
      </c>
      <c r="D72" s="26">
        <f>D11</f>
        <v>126678994.95</v>
      </c>
      <c r="E72" s="26">
        <f>E11</f>
        <v>126678994.95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-106500000</v>
      </c>
      <c r="D74" s="26">
        <f>D75-D76</f>
        <v>-21818180</v>
      </c>
      <c r="E74" s="26">
        <f>E75-E76</f>
        <v>-21818180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106500000</v>
      </c>
      <c r="D76" s="26">
        <f>D46</f>
        <v>21818180</v>
      </c>
      <c r="E76" s="26">
        <f>E46</f>
        <v>21818180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396811002.93</v>
      </c>
      <c r="D78" s="22">
        <f>D16</f>
        <v>50689121.75</v>
      </c>
      <c r="E78" s="22">
        <f>E16</f>
        <v>49098882.15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54171693.2</v>
      </c>
      <c r="E82" s="23">
        <f>E72+E74-E78+E80</f>
        <v>55761932.800000004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106500000</v>
      </c>
      <c r="D84" s="23">
        <f>D82-D74</f>
        <v>75989873.2</v>
      </c>
      <c r="E84" s="23">
        <f>E82-E74</f>
        <v>77580112.80000001</v>
      </c>
    </row>
    <row r="85" spans="2:5" ht="13.5" thickBot="1">
      <c r="B85" s="27"/>
      <c r="C85" s="28"/>
      <c r="D85" s="27"/>
      <c r="E85" s="27"/>
    </row>
    <row r="87" ht="12.75">
      <c r="B87" s="35" t="s">
        <v>46</v>
      </c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2016-12-20T19:32:28Z</cp:lastPrinted>
  <dcterms:created xsi:type="dcterms:W3CDTF">2016-10-11T20:00:09Z</dcterms:created>
  <dcterms:modified xsi:type="dcterms:W3CDTF">2023-04-24T19:53:41Z</dcterms:modified>
  <cp:category/>
  <cp:version/>
  <cp:contentType/>
  <cp:contentStatus/>
</cp:coreProperties>
</file>