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FONDO 3  (3)" sheetId="3" r:id="rId1"/>
  </sheets>
  <definedNames>
    <definedName name="_xlnm._FilterDatabase" localSheetId="0" hidden="1">'FONDO 3  (3)'!$D$105:$S$105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7" i="3"/>
  <c r="I105"/>
  <c r="H105"/>
  <c r="K105" s="1"/>
  <c r="L105"/>
  <c r="K101"/>
  <c r="K104"/>
  <c r="K103"/>
  <c r="K102"/>
  <c r="K100"/>
  <c r="K99"/>
  <c r="K98"/>
  <c r="K97"/>
  <c r="K96"/>
  <c r="K95"/>
  <c r="K94"/>
  <c r="K93"/>
  <c r="K92"/>
  <c r="K91"/>
  <c r="K90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89"/>
  <c r="K88"/>
  <c r="K87"/>
  <c r="K86"/>
  <c r="K85"/>
  <c r="K84"/>
  <c r="K83"/>
  <c r="K82"/>
  <c r="K81"/>
  <c r="K80"/>
  <c r="K79"/>
  <c r="K78"/>
  <c r="K77"/>
  <c r="K76"/>
  <c r="K75" l="1"/>
  <c r="K74"/>
  <c r="K73"/>
  <c r="K72"/>
  <c r="K71"/>
  <c r="K70"/>
  <c r="K69"/>
  <c r="K68"/>
  <c r="K67"/>
  <c r="K66"/>
  <c r="K65"/>
  <c r="K64"/>
  <c r="K62"/>
  <c r="K61"/>
  <c r="K60"/>
  <c r="K59"/>
  <c r="K58"/>
  <c r="K57"/>
  <c r="K56"/>
  <c r="K55"/>
  <c r="K54"/>
  <c r="K53"/>
  <c r="K52"/>
  <c r="K51"/>
  <c r="K50"/>
  <c r="K49"/>
  <c r="K48"/>
  <c r="K63"/>
  <c r="K47"/>
  <c r="K46"/>
  <c r="K45"/>
  <c r="K44"/>
  <c r="K43"/>
  <c r="K42"/>
  <c r="K41"/>
  <c r="K40"/>
  <c r="K39"/>
  <c r="K36"/>
  <c r="K38"/>
  <c r="K37"/>
  <c r="K35"/>
  <c r="K34"/>
  <c r="K33"/>
  <c r="K32"/>
  <c r="J105"/>
  <c r="K106"/>
</calcChain>
</file>

<file path=xl/sharedStrings.xml><?xml version="1.0" encoding="utf-8"?>
<sst xmlns="http://schemas.openxmlformats.org/spreadsheetml/2006/main" count="863" uniqueCount="352">
  <si>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</si>
  <si>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</si>
  <si>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</si>
  <si>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</si>
  <si>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</si>
  <si>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</si>
  <si>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</si>
  <si>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</si>
  <si>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</si>
  <si>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</si>
  <si>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</si>
  <si>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</si>
  <si>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</si>
  <si>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</si>
  <si>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</si>
  <si>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</si>
  <si>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</si>
  <si>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</si>
  <si>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OBSERVACIONES</t>
  </si>
  <si>
    <t>FONDO 3 PARA LA INFRAESTRUCTURA SOCIAL MUNICIPAL DEL RAMO GENERAL 33</t>
  </si>
  <si>
    <t>H. XLII AYUNTAMIENTO CONSTITUCIONAL DE TEPIC</t>
  </si>
  <si>
    <t>FONDO 3</t>
  </si>
  <si>
    <t>DGOPM</t>
  </si>
  <si>
    <t>INVERSION APROBADA</t>
  </si>
  <si>
    <t>TECHO FINANCIERO</t>
  </si>
  <si>
    <t>SALDO POR APROBAR</t>
  </si>
  <si>
    <t>M3</t>
  </si>
  <si>
    <t>PERS.</t>
  </si>
  <si>
    <t>M2</t>
  </si>
  <si>
    <t>ESTEBAN BACA CALDERON</t>
  </si>
  <si>
    <t>DEL BOSQUE</t>
  </si>
  <si>
    <t>APROBADA</t>
  </si>
  <si>
    <t>22/FISM17001-CP</t>
  </si>
  <si>
    <t>22/FISM17002-CP</t>
  </si>
  <si>
    <t>NUEVAS DELICIAS</t>
  </si>
  <si>
    <t>22/FISM17003-CP</t>
  </si>
  <si>
    <t>VALLE DE NAYARIT</t>
  </si>
  <si>
    <t>SIAPA</t>
  </si>
  <si>
    <t>ML</t>
  </si>
  <si>
    <t>EL RODEO</t>
  </si>
  <si>
    <t xml:space="preserve">DDS-FISM-F3-017-001/2022                  21/04/2022                             DDS-FISM-F3-017-005/2022                  12/05/2022 </t>
  </si>
  <si>
    <t>CANCELADA</t>
  </si>
  <si>
    <t>22/FISM17005-CP</t>
  </si>
  <si>
    <t>22/FISM17004-CP</t>
  </si>
  <si>
    <t>DDS-FISM-F3-017-002/2022                  03/05/2022                                                     DDS-FISM-F3-017-007/2022                  13/06/2022</t>
  </si>
  <si>
    <t>DDS-FISM-F3-017-003/2022                  03/05/2022                                      DDS-FISM-F3-017-008/2022                  13/06/2022</t>
  </si>
  <si>
    <t>DDS-FISM-F3-017-004/2022                  04/05/2022                               DDS-FISM-F3-017-009/2022                  13/06/2022</t>
  </si>
  <si>
    <t>DDS-FISM-F3-017-006/2022                  13/05/2022                                                      DDS-FISM-F3-017-010/2022                  13/06/2022</t>
  </si>
  <si>
    <t>22/FISM17006-CP</t>
  </si>
  <si>
    <t>22/FISM17007-CP</t>
  </si>
  <si>
    <t>22/FISM17008-CP</t>
  </si>
  <si>
    <t>22/FISM17009-CP</t>
  </si>
  <si>
    <t>22/FISM17010-CP</t>
  </si>
  <si>
    <t>REHABILITACIÓN CON EMPEDRADO AHOGADO EN MORTERO, CALLE LO DE LAMEDO ENTRE CALLE SAN CAYETANO Y CALLE EL RINCON COLONIA VALLE DE NAYARIT, TEPIC, NAYARIT.</t>
  </si>
  <si>
    <t>REHABILITACIÓN CON CONCRETO HIDRÁULICO PROLONGACIÓN AHUACATLÁN ENTRE LIBRAMIENTO Y CALLE EUCALIPTO COLONIA DEL BOSQUE, TEPIC, NAYARIT.</t>
  </si>
  <si>
    <t>REHABILITACIÓN DE EMPEDRADO NORMAL CON HUELLA DE CONCRETO CALLE LIBRADO RIVERA ENTRE CALLE CANANEA Y CALLE PARTIDO LIBERAL COLONIA ESTEBAN  BACA CALDERON, TEPIC, NAYARIT.</t>
  </si>
  <si>
    <t>REHABILITACIÓN CON EMPEDRADO AHOGADO EN MORTERO AVENIDA DE LOS MARES ENTRE CALLE ESMERALDA Y CALLE FRUTAS COLONIA NUEVAS DELICIAS, TEPIC, NAYARIT.</t>
  </si>
  <si>
    <t>REHABILITACIÓN CON CONCRETO HIDRAULICO PROLONGACIÓN AHUACATLAN ENTRE LIBRAMIENTO Y CALLE EUCALIPTO COLONIA DEL BOSQUE TEPIC, NAYARIT.</t>
  </si>
  <si>
    <t>REHABILITACIÓN CON EMPEDRADO AHOGADO EN MORTERO CALLE ISLAS VIRGENES ENTRE AVENIDA ISLA DE CUBA Y CALLE LAZARO CARDENAS COLONIA LAS ISLAS, TEPIC, NAYARIT.</t>
  </si>
  <si>
    <t>LAS ISLAS</t>
  </si>
  <si>
    <t>REHABILITACIÓN DE EMPEDRADO AHOGADO EN MORTERO CALLE LO DE LAMEDO ENTRE CALLE SAN CAYETANO Y CALLE EL RINCON COLONIA VALLE DE NAYARIT, TEPIC, NAYARIT.</t>
  </si>
  <si>
    <t>REHABILITACIÓN CON CONCRETO HIDRAULICO PROLONGACIÓN AHUACATLÁN ENTRE LIBRAMIENTO Y CALLE EUCALIPTO COLONIA DEL BOSQUE, TEPIC, NAYARIT.</t>
  </si>
  <si>
    <t>22/FISM17011-CP</t>
  </si>
  <si>
    <t>REHABILITACIÓN DEL SISTEMA DE AGUA POTABLE EN CALLE JUSTO SIERRA ENTRE CALLE FRANCISCO I. MADERO Y CALLE FRANCISCO MARQUEZ EN LA COLONIA MAGISTERIAL, TEPIC; NAYARIT.</t>
  </si>
  <si>
    <t>MAGISTERIAL</t>
  </si>
  <si>
    <t>22/FISM17012-CP</t>
  </si>
  <si>
    <t>REHABILITACIÓN DEL SISTEMA DE ALCANTARILLADO SANITARIO EN CALLE JUSTO SIERRA ENTRE CALLE TACUBA Y CALLE TACUBAYA EN LA COLONIA MAGISTERIAL, TEPIC; NAYARIT.</t>
  </si>
  <si>
    <t>REHABILITACIÓN DE EMPEDRADO NORMAL CON HUELLA DE CONCRETO CALLE LIBRADO RIVERA ENTRE CALLE CANANEA Y CALLE PARTIDO LIBERAL COLONIA ESTEBAN BACA CALDERON, TEPIC, NAYARIT.</t>
  </si>
  <si>
    <t>VALLE DEL COUNTRY</t>
  </si>
  <si>
    <t>22/FISM17013-CP</t>
  </si>
  <si>
    <t>TOMAS</t>
  </si>
  <si>
    <t>22/FISM17014-CP</t>
  </si>
  <si>
    <t>PERIODISTAS</t>
  </si>
  <si>
    <t>22/FISM17015-CP</t>
  </si>
  <si>
    <t>NUEVAS PALOMAS</t>
  </si>
  <si>
    <t>22/FISM17016-CP</t>
  </si>
  <si>
    <t>22/FISM17017-CP</t>
  </si>
  <si>
    <t>REHABILITACIÓN DEL SISTEMA  DE ALCANTARILLADO SANITARIO EN CALLE MAR CARIBE ENTRE CALLE MAR DE BERING Y CALLE MAR NORUEGO, CALLE MAR NORUEGO ENTRE CALLE MAR CARIBE Y CALLE MAR BALTICO EN LA COLONIA VALLE DEL COUNTRY, TEPIC; NAYARIT.</t>
  </si>
  <si>
    <t>22/FISM17018-CP</t>
  </si>
  <si>
    <t>22/FISM17019-CP</t>
  </si>
  <si>
    <t>REHABILITACIÓN DEL SISTEMA  DE ALCANTARILLADO SANITARIO EN CALLE JUAN DE LA BARRERA ENTRE CALLE MICHOACAN Y CALLE JIQUILPAN EN LA COLONIA PERIODISTAS. TEPIC; NAYARIT.</t>
  </si>
  <si>
    <t>22/FISM17020-CP</t>
  </si>
  <si>
    <t>22/FISM17021-CP</t>
  </si>
  <si>
    <t>EMILIO M. GONZALEZ</t>
  </si>
  <si>
    <t>REHABILITACIÓN DEL SISTEMA  DE  ALCANTARILLADO SANITARIO EN CALLE NIÑOS HEROES ENTRE CALLE VICENTE GUERRERO Y CALLE AGUSTIN MELGAR EN LA COLONIA EMILIO M. GONZALEZ,  TEPIC; NAYARIT.</t>
  </si>
  <si>
    <t>22/FISM17022-CP</t>
  </si>
  <si>
    <t>22/FISM17023-CP</t>
  </si>
  <si>
    <t>REHABILITACIÓN CON EMPEDRADO AHOGADO EN MORTERO CALLE  MORA ENTRE BOULEVARD Y CALLE VILLA IBARGUENGOITIA EN LA COLONIA EJIDAL,  TEPIC; NAYARIT.</t>
  </si>
  <si>
    <t>EJIDAL</t>
  </si>
  <si>
    <t>22/FISM17024-CP</t>
  </si>
  <si>
    <t>REHABILITACIÓN CON PAVIMENTO ASFALTICO CALLE MALVA ENTRE CALLE PIRUL Y CALLE HELECHOS FRACCIONAMIENTO JACARANDAS,  TEPIC; NAYARIT.</t>
  </si>
  <si>
    <t>FRACCIONAMIENTO JACARANDAS</t>
  </si>
  <si>
    <t>22/FISM17025-CP</t>
  </si>
  <si>
    <t>REHABILITACIÓN DEL SISTEMA DE AGUA POTABLE EN CALLE PROLONGACIÓN COYOACAN ENTRE ANDADOR JAUJA Y CAMINO VIEJO A JAUJA EN LA COLONIA AMPLIACIÓN SANTA TERESITA,  TEPIC; NAYARIT.</t>
  </si>
  <si>
    <t>SANTA TERESITA</t>
  </si>
  <si>
    <t>22/FISM17027-CP</t>
  </si>
  <si>
    <t>VISTAS DE LA CANTERA</t>
  </si>
  <si>
    <t>22/FISM17028-CP</t>
  </si>
  <si>
    <t>REHABILITACIÓN DE DRENAJE PLUVIAL CALLE VILLA DE LA TORRE EN EL TRAMO DE LA AVENIDA PASEO GERANIO A CALLE CERRO DE LA GLORIA EN LA COLONIA VISTAS DE LA CANTERA. TEPIC; NAYARIT.</t>
  </si>
  <si>
    <t>22/FISM17026-CP</t>
  </si>
  <si>
    <t>22/FISM17029-PR</t>
  </si>
  <si>
    <t>EL ESPINO</t>
  </si>
  <si>
    <t>KM</t>
  </si>
  <si>
    <t>22/FISM17030-PR</t>
  </si>
  <si>
    <t>ROSETA (LA TRISTEZA)</t>
  </si>
  <si>
    <t>22/FISM17031-PR</t>
  </si>
  <si>
    <t>SANTIAGO DE POCHOTITAN</t>
  </si>
  <si>
    <t>22/FISM17032-PR</t>
  </si>
  <si>
    <t>REHABILITACIÓN DE CAMINO SACA COSECHAS EN LA LOCALIDAD ROSETA (LA TRISTEZA), MUNICIPIO DE TEPIC; NAYARIT.</t>
  </si>
  <si>
    <t>REHABILITACIÓN DE CAMINO SACA COSECHAS EN LA LOCALIDAD EL ESPINO, MUNICIPIO DE TEPIC; NAYARIT.</t>
  </si>
  <si>
    <t>REHABILITACIÓN DE CAMINO SACA COSECHAS EN LA LOCALIDAD DE SAN ANDRES, MUNICIPIO DE TEPIC; NAYARIT.</t>
  </si>
  <si>
    <t>SAN ANDRES</t>
  </si>
  <si>
    <t>22/FISM17033-PR</t>
  </si>
  <si>
    <t>REHABILITACIÓN DE CAMINO SACA COSECHAS EN LA LOCALIDAD LA ESCONDIDA, MUNICIPIO DE TEPIC; NAYARIT.</t>
  </si>
  <si>
    <t>LA ESCONDIDA</t>
  </si>
  <si>
    <t>22/FISM17034-PR</t>
  </si>
  <si>
    <t>REHABILITACIÓN DE CAMINO SACA COSECHAS EN LA LOCALIDAD SAN FERNANDO, MUNICIPIO DE TEPIC; NAYARIT.</t>
  </si>
  <si>
    <t>22/FISM17035-PR</t>
  </si>
  <si>
    <t>LA ESPERANZA</t>
  </si>
  <si>
    <t>22/FISM17036-PR</t>
  </si>
  <si>
    <t>REHABILITACIÓN DE CAMINO SACA COSECHAS EN LA LOCALIDAD LO DE LAMEDO, MUNICIPIO DE TEPIC; NAYARIT.</t>
  </si>
  <si>
    <t>LO DE LAMEDO</t>
  </si>
  <si>
    <t>22/FISM17037-PR</t>
  </si>
  <si>
    <t>REHABILITACIÓN DE CAMINO SACA COSECHAS EN LA LOCALIDAD LAS PILAS (EL TEPEGUAJE), MUNICIPIO DE TEPIC; NAYARIT.</t>
  </si>
  <si>
    <t>LAS PILAS (EL TEPEGUAJE)</t>
  </si>
  <si>
    <t>22/FISM17038-PR</t>
  </si>
  <si>
    <t>REHABILITACIÓN DE CAMINO SACA COSECHAS EN LA LOCALIDAD LA YERBA, MUNICIPIO DE TEPIC; NAYARIT.</t>
  </si>
  <si>
    <t>LA YERBA</t>
  </si>
  <si>
    <t>22/FISM17039-PR</t>
  </si>
  <si>
    <t>REHABILITACIÓN DE CAMINO SACA COSECHAS EN LA LOCALIDAD PAJUELAZO (EL GUANACASTE), MUNICIPIO DE TEPIC; NAYARIT.</t>
  </si>
  <si>
    <t>22/FISM17040-PR</t>
  </si>
  <si>
    <t>REHABILITACIÓN DE CAMINO SACA COSECHAS EN LA LOCALIDAD EL FLOREÑO (EL CAPULIN), MUNICIPIO DE TEPIC; NAYARIT.</t>
  </si>
  <si>
    <t>22/FISM17041-PR</t>
  </si>
  <si>
    <t>REHABILITACIÓN DE CAMINO SACA COSECHAS EN LA LOCALIDAD ZAPOTE DE PICACHOS, MUNICIPIO DE TEPIC; NAYARIT.</t>
  </si>
  <si>
    <t>ZAPOTE DE PICACHOS</t>
  </si>
  <si>
    <t>22/FISM17042-PR</t>
  </si>
  <si>
    <t>REHABILITACIÓN DE CAMINO SACA COSECHAS EN LA LOCALIDAD EL TRAPICHILLO, MUNICIPIO DE TEPIC; NAYARIT.</t>
  </si>
  <si>
    <t>EL TRAPICHILLO</t>
  </si>
  <si>
    <t>AMPLIACIÓN EL PARAISO 3RA. SECCIÓN</t>
  </si>
  <si>
    <t>22/FISM17043-CP</t>
  </si>
  <si>
    <t>FRANCISCO I. MADERO (PUGA)</t>
  </si>
  <si>
    <t>REHABILITACIÓN DE ANDADOR PEATONAL RAFAEL HERNANDEZ ENTRE CALLE 3 DE MAYO Y CALLE QUÉRETARO EN LA COLONIA LAS PAREJAS ALTAS, FRANCISCO I. MADERO (PUGA); MUNICIPIO DE TEPIC; NAYARIT.</t>
  </si>
  <si>
    <t>REHABILITACIÓN DE  CAMINO SACA COSECHAS EN LA LOCALIDAD DE SAN LUIS DE LOZADA; MUNICIPIO DE TEPIC; NAYARIT.</t>
  </si>
  <si>
    <t>SAN LUIS DE LOZADA</t>
  </si>
  <si>
    <t>22/FISM17046-PR</t>
  </si>
  <si>
    <t>22/FISM17047-PR</t>
  </si>
  <si>
    <t>REHABILITACIÓN DE  CAMINO SACA COSECHAS EN LA LOCALIDAD DE ATONALISCO ANEXO EL AGUACATE; MUNICIPIO DE TEPIC; NAYARIT.</t>
  </si>
  <si>
    <t>22/FISM17048-PR</t>
  </si>
  <si>
    <t>REHABILITACIÓN DE  CAMINO SACA COSECHAS EN LA LOCALIDAD CINCO DE MAYO (EL CIRUELO); MUNICIPIO DE TEPIC; NAYARIT.</t>
  </si>
  <si>
    <t>CINCO DE MAYO (EL CIRUELO)</t>
  </si>
  <si>
    <t>22/FISM17049-CP</t>
  </si>
  <si>
    <t>22/FISM17050-CP</t>
  </si>
  <si>
    <t>REHABILITACIÓN DEL SISTEMA DE AGUA POTABLE EN CALLE ROBLE ENTRE CALLE JACARANDAS Y CALLE NARANJO COLONIA BENITO JUAREZ ORIENTE MUNICIPIO DE TEPIC; NAYARIT.</t>
  </si>
  <si>
    <t xml:space="preserve">DDS-FISM-F3-017-036/2022                  24/08/2022                                                 </t>
  </si>
  <si>
    <t>22/FISM17052-CP</t>
  </si>
  <si>
    <t>22/FISM17051-CP</t>
  </si>
  <si>
    <t>REHABILITACIÓN DE PAVIMENTO ASFALTICO EN CALLE MAR CARIBE ENTRE CALLE MAR DE BERING Y CALLE MAR NORUEGO Y EN CALLE MAR NORUEGO ENTRE CALLE MAR CARIBE Y CALLE MAR BALTICO EN LA COLONIA VALLE DEL COUNTRY, TEPIC; NAYARIT.</t>
  </si>
  <si>
    <t>22/FISM17053-CP</t>
  </si>
  <si>
    <t>REHABILITACIÓN DE  EMPEDRADO AHOGADO EN MORTERO EN CALLE JUSTO SIERRA ENTRE CALLE FRANCISCO I. MADERO Y CALLE FRANCISCO MARQUEZ EN LA COLONIA MAGISTERIAL, TEPIC; NAYARIT.</t>
  </si>
  <si>
    <t>22/FISM17054-CP</t>
  </si>
  <si>
    <t>22/FISM17055-CP</t>
  </si>
  <si>
    <t>VILLAS DEL ROBLE</t>
  </si>
  <si>
    <t>TANQUE</t>
  </si>
  <si>
    <t>22/FISM17056-CP</t>
  </si>
  <si>
    <t>LOMA HERMOSA</t>
  </si>
  <si>
    <t>22/FISM17057-CP</t>
  </si>
  <si>
    <t>22/FISM17058-CP</t>
  </si>
  <si>
    <t>AMPLIACIÓN EL PARAISO 2DA. SECCIÓN</t>
  </si>
  <si>
    <t>22/FISM17059-CP</t>
  </si>
  <si>
    <t>REVOLUCIÓN</t>
  </si>
  <si>
    <t>CONSTRUCCIÓN DE CISTERNA CON CAPACIDAD DE 2500 LITROS EN LA COLONIA REVOLUCIÓN DE LA CIUDAD DE TEPIC; NAYARIT.</t>
  </si>
  <si>
    <t>CONSTRUCCIÓN DE CISTERNA CON CAPACIDAD DE 2500 LITROS EN LA COLONIA EMILIO M. GONZALEZ DE LA CIUDAD DE TEPIC; NAYARIT.</t>
  </si>
  <si>
    <t>CONSTRUCCIÓN DE CISTERNA CON CAPACIDAD DE 2500 LITROS EN LA COLONIA LOMA HERMOSA DE LA CIUDAD DE TEPIC; NAYARIT.</t>
  </si>
  <si>
    <t>CONSTRUCCIÓN DE CISTERNA CON CAPACIDAD DE 2500 LITROS EN LA COLONIA VILLAS DEL ROBLE EN LA CIUDAD DE TEPIC; NAYARIT.</t>
  </si>
  <si>
    <t>22/FISM17060-CP</t>
  </si>
  <si>
    <t>CONSTRUCCIÓN DE CISTERNA CON CAPACIDAD DE 2500 LITROS EN LA COLONIA 3 DE JULIO DE LA CIUDAD DE TEPIC; NAYARIT.</t>
  </si>
  <si>
    <t>3 DE JULIO</t>
  </si>
  <si>
    <t>22/FISM17061-CP</t>
  </si>
  <si>
    <t>CONSTRUCCIÓN DE CISTERNA CON CAPACIDAD DE 2500 LITROS EN DIFERENTES COLONIAS DE LA CIUDAD DE TEPIC; NAYARIT.</t>
  </si>
  <si>
    <t>22/FISM17062-CP</t>
  </si>
  <si>
    <t xml:space="preserve">DDS-FISM-F3-017-039/2022                  30/08/2022                                                 </t>
  </si>
  <si>
    <t>22/FISM17063-PR</t>
  </si>
  <si>
    <t>22/FISM17064-CP</t>
  </si>
  <si>
    <t>CONSTRUCIÓN DE ALUMBRADO PUBLICO EN ESCALINATAS CALLE PLATANITOS ENTRE CALLE PARAISO Y CALLE OCHO EN LA COLONIA LUIS ECHEVERRIA, TEPIC; NAYARIT.</t>
  </si>
  <si>
    <t>LUIS ECHEVERRIA</t>
  </si>
  <si>
    <t>CONSTRUCIÓN DE ALUMBRADO PUBLICO EN ANDADOR PEATONAL RAFAEL HERNANDEZ ENTRE CALLE 3 DE MAYO Y CALLE QUERETARO EN LA COLONIA LAS PAREJAS ALTAS EN LA LOCALIDAD DE FRANCISCO I. MADERO (PUGA) EN EL MUNICIPIO DE TEPIC; NAYARIT.</t>
  </si>
  <si>
    <t>REHABILITACIÓN CON EMPEDRADO LECHEREADO CALLE ROBLE ENTRE CALLE NARANJO Y BOULEVARD GOBERNADORES COLONIA BENITO JUAREZ ORIENTE; TEPIC; NAYARIT.</t>
  </si>
  <si>
    <t>22/FISM17066-CP</t>
  </si>
  <si>
    <t>REHABILITACIÓN CON PAVIMENTO ASFALTICO EN AVENIDA PALOMAS ENTRE AVENIDA TECNOLÓGICO Y CALLE ÁMERICA Y EN CALLE ÁMERICA ENTRE AVENIDA PALOMAS Y LIBRAMIENTO CARRETERO EN LA COLONIA NUEVAS PALOMAS, TEPIC; NAYARIT.</t>
  </si>
  <si>
    <t>22/FISM17067-CP</t>
  </si>
  <si>
    <t>PUERTA DE LA LAGUNA</t>
  </si>
  <si>
    <t xml:space="preserve">DDS-FISM-F3-017-042/2022                  01/09/2022                                                 </t>
  </si>
  <si>
    <t>22/FISM17068-CP</t>
  </si>
  <si>
    <t>POZO</t>
  </si>
  <si>
    <t>22/FISM17069-CP</t>
  </si>
  <si>
    <t xml:space="preserve">DDS-FISM-F3-017-044/2022                  14/09/2022                                                 </t>
  </si>
  <si>
    <t>22/FISM17070-CP</t>
  </si>
  <si>
    <t>REHABILITACIÓN DEL SISTEMA DE AGUA POTABLE EN CALLE RIO GRIJALVA ENTRE AVENIDA PUERTO RICO Y CALLE PRIVADA RIO GRIJALVA EN LA COLONIA LOS FRESNOS PONIENTE. TEPIC; NAYARIT.</t>
  </si>
  <si>
    <t xml:space="preserve">DDS-FISM-F3-017-045/2022                  14/09/2022                                                 </t>
  </si>
  <si>
    <t>22/FISM17071-CP</t>
  </si>
  <si>
    <t>22/FISM17072-CP</t>
  </si>
  <si>
    <t>REHABILITACIÓN CON PAVIMENTO ASFÁLTICO AVENIDA PARQUE ECOLÓGICO ENTRE VIAS DEL FFCC Y  CALLE PARQUE CHAPULTEPEC EN EL FRACCIONAMIENTO VILLAS DEL PARQUE, TEPIC; NAYARIT.</t>
  </si>
  <si>
    <t xml:space="preserve">DDS-FISM-F3-017-047/2022                  15/09/2022                                                 </t>
  </si>
  <si>
    <t>22/FISM17073-CP</t>
  </si>
  <si>
    <t>EMILIANO ZAPATA</t>
  </si>
  <si>
    <t xml:space="preserve">DDS-FISM-F3-017-048/2022                  15/09/2022                                                 </t>
  </si>
  <si>
    <t>22/FISM17074-CP</t>
  </si>
  <si>
    <t>REHABILITACIÓN DEL SISTEMA DE AGUA POTABLE EN PROLONGACIÓN SAN FRANCISCO ENTRE CALLE MORELOS Y AVENIDA IGNACIO ALLENDE EN LA COLONIA EMILIANO ZAPATA, TEPIC; NAYARIT.</t>
  </si>
  <si>
    <t>REHABILITACIÓN DEL SISTEMA DEL SISTEMA DE ALCANTARILLADO SANITARIO EN PROLONGACIÓN SAN FRANCISCO ENTRE CALLE MORELOS Y AVENIDA IGNACIO ALLENDE EN LA COLONIA EMILIANO ZAPATA, TEPIC; NAYARIT.</t>
  </si>
  <si>
    <t>22/FISM17075-CP</t>
  </si>
  <si>
    <t>SANTA CECILIA</t>
  </si>
  <si>
    <t>22/FISM17076-CP</t>
  </si>
  <si>
    <t xml:space="preserve">DDS-FISM-F3-017-011/2022                  20/06/2022                                              DDS-FISM-F3-017-050/2022                  21/09/2022      </t>
  </si>
  <si>
    <t xml:space="preserve">DDS-FISM-F3-017-013/2022                  21/06/2022                                                            DDS-FISM-F3-017-050/2022                  21/09/2022                           </t>
  </si>
  <si>
    <t xml:space="preserve">DDS-FISM-F3-017-014/2022                  21/06/2022                                                 DDS-FISM-F3-017-050/2022                  21/09/2022     </t>
  </si>
  <si>
    <t xml:space="preserve">DDS-FISM-F3-017-022/2022                  19/07/2022                                                 DDS-FISM-F3-017-050/2022                  21/09/2022                  </t>
  </si>
  <si>
    <t xml:space="preserve">DDS-FISM-F3-017-015/2022                  27/06/2022                                                 DDS-FISM-F3-017-052/2022                  21/09/2022            </t>
  </si>
  <si>
    <t>DDS-FISM-F3-017-023/2022                  19/07/2022                                                 DDS-FISM-F3-017-053/2022                  21/09/2022</t>
  </si>
  <si>
    <t>22/FISM17077-CP</t>
  </si>
  <si>
    <t>REHABILITACIÓN CON PAVIMENTO ASFALTICO EN CALLE ORQUIDEA ENTRE CALLE AZUCENA Y CALLE JAZMINES EN EL FRACCIONAMIENTO JACARANDAS, TEPIC; NAYARIT.</t>
  </si>
  <si>
    <t xml:space="preserve">DDS-FISM-F3-017-051/2022                 22/09/2022                                                         DDS-FISM-F3-017-055/2022                 26/09/2022                                                       </t>
  </si>
  <si>
    <t>22/FISM17078-CP</t>
  </si>
  <si>
    <t>22/FISM17079-PR</t>
  </si>
  <si>
    <t>REHABILITACIÓN CON PAVIMENTO ASFALTICO EN CALLE LAPISLÁZULI ENTRE CALLE ALEJANDRINA Y CALLE GRANITO EN EL FRACCIONAMIENTO VILLAS DE LA CANTERA, TEPIC; NAYARIT.</t>
  </si>
  <si>
    <t>REHABILITACIÓN CON PAVIMENTO ASFALTICO  CALLE MORELOS ENTRE CALLE 2 Y CALLE ALASKA EN LA COLONIA EL RODEO, TEPIC; NAYARIT.</t>
  </si>
  <si>
    <t>REHABILITACIÓN CON PAVIMENTO ASFALTICO EN CALLE MARGARITA MAZA DE JUAREZ ENTRE PROLONGACIÓN CHURUBUSCO Y CAMINO A LOS METATES EN LA COLONIA PUERTA DE LA LAGUNA, TEPIC; NAYARIT, TEPIC; NAYARIT.</t>
  </si>
  <si>
    <t>REHABILITACIÓN DE  EMPEDRADO AHOGADO EN MORTERO EN PROLONGACIÓN COYOACAN ENTRE CALLE CAMINO VIEJO A JAUJA Y CALLE AQUILES SERDAN EN LA COLONIA AMPLIACIÓN SANTA TERESITA, TEPIC; NAYARIT.</t>
  </si>
  <si>
    <t>REHABILITACIÓN DEL SISTEMA  DE ALCANTARILLADO SANITARIO EN CALLE PERLA ENTRE CALLE CERRADA Y CALLE OPALO ENTRE CALLE NUBES Y CALLE PERLA EN LA COLONIA NUEVAS DELICIAS. TEPIC; NAYARIT.</t>
  </si>
  <si>
    <t>TIERRA Y LIBERTAD</t>
  </si>
  <si>
    <t>REHABILITACIÓN DEL SISTEMA DE AGUA POTABLE EN CALLE EN CALLE MAR CARIBE ENTRE CALLE MAR DE BERING Y CALLE MAR NORUEGO, CALLE MAR NORUEGO ENTRE CALLE MAR CARIBE Y CALLE MAR BALTICO EN LA COLONIA VALLE DEL COUNTRY, TEPIC; NAYARIT.</t>
  </si>
  <si>
    <t>REHABILITACIÓN DEL SISTEMA DE  AGUA POTABLE EN CALLE JUAN DE LA BARRERA ENTRE CALLE MICHOACAN Y CALLE JIQUILPAN EN LA COLONIA PERIODISTAS, TEPIC; NAYARIT.</t>
  </si>
  <si>
    <t>REHABILITACIÓN DEL SISTEMA DE  AGUA POTABLE EN CALLE 3 DE MAYO ENTRE CALLE ENRIQUE CAMARENA Y AVENIDA PALOMAS EN LA COLONIA NUEVAS PALOMAS, TEPIC; NAYARIT.</t>
  </si>
  <si>
    <t>REHABILITACIÓN DEL SISTEMA  DE ALCANTARILLADO SANITARIO EN CALLE SIETE ENTRE AVENIDA DE LOS INSURGENTES Y CALLE MARIANO ABASOLO EN LA COLONIA EL RODEO, TEPIC; NAYARIT.</t>
  </si>
  <si>
    <t>REHABILITACIÓN DEL SISTEMA  DE ALCANTARILLADO SANITARIO EN CALLE 3 DE MAYO ENTRE CALLE ENRIQUE CAMARENA Y AVENIDA PALOMAS, EN LA COLONIA NUEVAS PALOMAS. TEPIC; NAYARIT.</t>
  </si>
  <si>
    <t>REHABILITACIÓN DE ALCANTARILLADO SANITARIO EN CALLE PROLONGACIÓN COYOACAN ENTRE ANDADOR JAUJA Y CAMINO VIEJO A JAUJA EN LA COLONIA AMPLIACIÓN SANTA TERESITA. TEPIC; NAYARIT.</t>
  </si>
  <si>
    <t>MANTENIMIENTO DEL SISTEMA DE ALCANTARILLADO SANITARIO EN CALLE VILLA DE LA TORRE ENTRE AVENIDA PASEO DE GERANIO Y CALLE CERRO DE LA GLORIA EN LA COLONIA VISTAS DE LA CANTERA. TEPIC; NAYARIT.</t>
  </si>
  <si>
    <t>REHABILITACIÓN DE CAMINO SACA COSECHAS EN LA LOCALIDAD DE SANTIAGO DE POCHOTITAN, MUNICIPIO DE TEPIC; NAYARIT.</t>
  </si>
  <si>
    <t>SAN FERNANDO</t>
  </si>
  <si>
    <t>REHABILITACIÓN DE CAMINO SACA COSECHAS EN LA LOCALIDAD LA ESPERANZA, MUNICIPIO DE TEPIC; NAYARIT.</t>
  </si>
  <si>
    <t>REHABILITACIÓN CON EMPEDRADO LECHEREADO EN CALLE VALENCIA ENTRE CALLE ZARZAMORA Y CALLE NUEVO PROGRESO Y EN CALLE NUEVO PROGRESO ENTRE CALLE VALENCIA Y CALLE FRESAS, COLONIA AMPLIACIÓN EL PARAISO 3RA. SECCIÓN, TEPIC; NAYARIT.</t>
  </si>
  <si>
    <t>22/FISM17044-PR</t>
  </si>
  <si>
    <t>REHABILITACIÓN CON EMPEDRADO AHOGADO EN MORTERO EN CALLE AUXA MÁNAKÁ ENTRE CALLE 3 DE MAYO Y CALLE TAKUTZI NAKAWE, COLONIA NUEVO VALEY EN LA LOCALIDAD FRANCISCO I MADERO (PUGA)DE MUNICIPIO DE TEPIC; NAYARIT.</t>
  </si>
  <si>
    <t>22/FISM17045-PR</t>
  </si>
  <si>
    <t>BENITO JUAREZ ORIENTE</t>
  </si>
  <si>
    <t>REHABILITACIÓN DEL SISTEMA DE ALCANTARILLADO SANITARIO EN CALLE ROBLE ENTRE CALLE JACARANDAS Y BOULEVARD GOBERNADORES COLONIA BENITO JUAREZ ORIENTE. TEPIC; NAYARIT.</t>
  </si>
  <si>
    <t>AMPLIACIÓN SANTA TERESITA</t>
  </si>
  <si>
    <t>CONSTRUCCIÓN DE CISTERNA CON CAPACIDAD DE 2500 LITROS EN LA COLONIA AMPLIACIÓN PARAISO 2DA. SECCIÓN DE LA CIUDAD DE TEPIC; NAYARIT.</t>
  </si>
  <si>
    <t>CONSTRUCCIÓN DE ESCALINATAS CALLE PLATANITOS ENTRE CALLE PARAISO  Y CALLE OCHO  EN LA COLONIA LUIS ECHEVERRIA, TEPIC; NAYARIT.</t>
  </si>
  <si>
    <t>AMPLIACIÓN DE PRESA DE MAMPOSTERIA EN EL ARROYO DEL MUERTO EN LA LOCALIDAD LAS PILAS (EL TEPEGUAJE) DEL MUICIPIO DE TEPIC, NAYARIT.</t>
  </si>
  <si>
    <t>22/FISM17065-PR</t>
  </si>
  <si>
    <t>COLONIA LAS PAREJAS ALTAS EN FRANCISCO I. MADERO (PUGA)</t>
  </si>
  <si>
    <t>REHABILITACIÓN DEL SISTEMA DE ALCANTARILLADO SANITARIO EN CALLE RIO GRIJALVA ENTRE AVENIDA PUERTO RICO Y CALLE PRIVADA RIO GRIJALVA EN LA COLONIA LOS FRESNOS PONIENTE. TEPIC; NAYARIT.</t>
  </si>
  <si>
    <t>REHABILITACIÓN CON PAVIMENTO ASFALTICO EN CALLE COPAL ENTRE AVENIDA RICARDO FLORES MAGON Y CALLE EJIDO EN LA COLONIA SANTA CECILIA, TEPIC; NAYARIT.</t>
  </si>
  <si>
    <t>REHABILITACIÓN CON PAVIMENTO ASFALTICO CALLE ALEJANDRINA ENTRE BOULEVARD TOPACIO Y BOULEVARD AGUAMILPA Y EN LA CALLE LAPISLAZULI ENTRE CALLE ALEJANDRINA Y CALLE GRANITO EN EL FRACCIONAMIENTO VILLAS DE LA CANTERA, TEPIC; NAYARIT.</t>
  </si>
  <si>
    <t>22/FISM17080-CP</t>
  </si>
  <si>
    <t xml:space="preserve">DDS-FISM-F3-017-012/2022                  21/06/2022                                                            DDS-FISM-F3-017-050/2022                  21/09/2022                           </t>
  </si>
  <si>
    <t>ATONALISCO    (ANEXO EL AGUACATE)</t>
  </si>
  <si>
    <t>EQUIPAMIENTO DE POZO PROFUNDO EN CALLE JOSEFA ORTIZ DE DOMINGUEZ ENTRE CALLE INGENIERO AGUAYO Y CALLE BELISARIO DOMINGUEZ EN LA COLONIA SANTA TERESITA, TEPIC; NAYARIT.</t>
  </si>
  <si>
    <t>LOS FRESNOS PONIENTE</t>
  </si>
  <si>
    <t>PAJUELAZO                        (EL GUANACASTE)</t>
  </si>
  <si>
    <t>EL FLOREÑO                   (EL CAPULIN)</t>
  </si>
  <si>
    <t>DIFERENTES COLONIAS DE LA CIUDAD DE TEPIC</t>
  </si>
  <si>
    <t>FRACCIONAMIENTO VILLAS DEL PARQUE</t>
  </si>
  <si>
    <t>FRACCIONAMIENTO VILLAS DE LA CANTERA</t>
  </si>
  <si>
    <t>AMPLIACIÓN DE PRESA EN EL PREDIO LAS COLCHONERAS EN LA LOCALIDAD CALERAS DE COFRADOS DEL MUNICIPIO DE TEPIC; NAYARIT.</t>
  </si>
  <si>
    <t>CALERAS DE COFRADOS</t>
  </si>
  <si>
    <t>PUBLICACIÓN DEL CUARTO INFORME TRIMESTRAL  ACUMULADO (ENERO-DICIEMBRE) DE 2022</t>
  </si>
  <si>
    <t>22/FISM17081-CP</t>
  </si>
  <si>
    <t>REHABILITACIÓN CON EMPEDRADO LECHEREADO CALLE  NARANJO ENTRE CALLE CAOBA Y CALLE LOS OLIVOS, COLONIA COMERCIANTES, TEPIC; NAYARIT.</t>
  </si>
  <si>
    <t>AMPLIACIÓN CON EMPEDRADO LECHEREADO CALLE RUBÉN JARAMILLO ENTRE CALLE 21 DE FEBRERO Y CALLE CULTURA POPULAR, COLONIA TIERRA Y LIBERTAD, DE TEPIC; NAYARIT.</t>
  </si>
  <si>
    <t>COMERCIANTES</t>
  </si>
  <si>
    <t>22/FISM17082-CP</t>
  </si>
  <si>
    <t>REHABILITACIÓN CON PAVIMENTO ASFALTICO CALLE VENUSTIANO CARRANZA ENTRE CALLE SANTA TERESITA Y CALLE ACAYAPAN COLONIA SANTA TERESITA, TEPIC; NAYARIT.</t>
  </si>
  <si>
    <t>22/FISM17083-CP</t>
  </si>
  <si>
    <t xml:space="preserve">DDS-FISM-F3-017-016/2022                  28/06/2022                                                 DDS-FISM-F3-017-061/2022                  14/10/2022             </t>
  </si>
  <si>
    <t xml:space="preserve">DDS-FISM-F3-017-017/2022                  28/06/2022                                                 DDS-FISM-F3-017-062/2022                  14/10/2022      </t>
  </si>
  <si>
    <t xml:space="preserve">DDS-FISM-F3-017-019/2022                  11/07/2022                                                 DDS-FISM-F3-017-062/2022                  14/10/2022      </t>
  </si>
  <si>
    <t xml:space="preserve">DDS-FISM-F3-017-026/2022                  02/08/2022                                                 DDS-FISM-F3-017-062/2022                  14/10/2022      </t>
  </si>
  <si>
    <t xml:space="preserve">DDS-FISM-F3-017-027/2022                  02/08/2022                                                 DDS-FISM-F3-017-063/2022                  14/10/2022      </t>
  </si>
  <si>
    <t>DDS-FISM-F3-017-041/2022                  01/09/2022                                                    DDS-FISM-F3-017-065/2022                  31/10/2022</t>
  </si>
  <si>
    <t>DDS-FISM-F3-017-041/2022                  01/09/2022                                                  DDS-FISM-F3-017-065/2022                  31/10/2022</t>
  </si>
  <si>
    <t xml:space="preserve">DDS-FISM-F3-017-046/2022                  14/09/2022                                                 DDS-FISM-F3-017-043/2022                  05/09/2022   </t>
  </si>
  <si>
    <t xml:space="preserve">DDS-FISM-F3-017-066/2022                 07/11/2022                                                 </t>
  </si>
  <si>
    <t>22/FISM17084-CP</t>
  </si>
  <si>
    <t>CAMINERA</t>
  </si>
  <si>
    <t>REHABILITACIÓN DEL SISTEMA DE ALCANTARILLADO SANITARIO EN CALLE JUAN RAMOS FLORES ETRE CALLE HERIBERTO CASAS Y CALLE MIGUEL LEBRIJA EN LA COLONIA CAMINERA, TEPIC; NAYARIT.</t>
  </si>
  <si>
    <t xml:space="preserve">DDS-FISM-F3-017-067/2022                 07/11/2022                                                 </t>
  </si>
  <si>
    <t>22/FISM17085-CP</t>
  </si>
  <si>
    <t>REHABILITACIÓN DEL SISTEMA DE AGUA POTABLE EN CALLE JUAN RAMOS FLORES ENTRE CALLE HERIBERTO CASAS Y CALLE MIGUEL LEBRIJA EN LA COLONIA CAMINERA, TEPIC; NAYARIT.</t>
  </si>
  <si>
    <t>22/FISM17086-CP</t>
  </si>
  <si>
    <t>REHABILITACIÓN CON PAVIMENTO ASFALTICO CALLE MORELOS ENTRE CALLE JOSEFA ORTIZ DE DOMINGUEZ Y CALLE SAN FRANCISCO COLONIA EMILIANO ZAPATA, TEPIC; NAYARIT.</t>
  </si>
  <si>
    <t>DDS-FISM-F3-017-069/2022              08/11/2022</t>
  </si>
  <si>
    <t>22/FISM17087-CP</t>
  </si>
  <si>
    <t>REHABILITACIÓN DEL SISTEMA DE ALCANTARILLADO SANITARIO EN CALLE RUBÉN JARAMILLO ENTRE CALLE 21 DE FEBRERO Y CALLE ESTRATEGIA Y TÁCTICA EN LA COLONIA TIERRA Y LIBERTAD, TEPIC; NAYARIT.</t>
  </si>
  <si>
    <t>22/FISM17088-CP</t>
  </si>
  <si>
    <t>REHABILITACIÓN DEL SISTEMA DE AGUA POTABLE CALLE VENUSTIANO CARRANZA ENTRE CALLE SANTA TERESITA Y CALLE ACAYAPAN COLONIA SANTA TERESITA, TEPIC; NAYARIT.</t>
  </si>
  <si>
    <t xml:space="preserve">DDS-FISM-F3-017-057/2022                 28/09/2022                                                 DDS-FISM-F3-017-072/2022                 25/11/2022          </t>
  </si>
  <si>
    <t>DDS-FISM-F3-017-040/2022                  30/08/2022                                                 DDS-FISM-F3-017-073/2022                  28/11/2022</t>
  </si>
  <si>
    <t xml:space="preserve">DDS-FISM-F3-017-040/2022                  30/08/2022                                                 DDS-FISM-F3-017-073/2022                  28/11/2022  </t>
  </si>
  <si>
    <t>22/FISM17089-CP</t>
  </si>
  <si>
    <t>CONTRUCCIÓN DE ALUMBRADO PUBLICO EN ESCALINATAS CALLE PLATANITOS ENTRE CALLE PARAISO  Y CALLE 8 EN LA COLONIA LUIS ECHEVERRIA, TEPIC; NAYARIT.</t>
  </si>
  <si>
    <t>22/FISM17090-PR</t>
  </si>
  <si>
    <t>CONTRUCCIÓN DE ALUMBRADO PUBLICO EN ANDADOR PEATONAL RAFAEL HERNANDEZ ENTRE CALLE 3 DE MAYO Y CALLE QUERETARO EN LA COLONIA LAS PAREJAS ALTAS EN LA LOCALIDAD DE FRANCISCO I. MADERO (PUGA), EN EL MUNICIPIO DE TEPIC; NAYARIT.</t>
  </si>
  <si>
    <t>FRACISCO I. MADERO (PUGA)</t>
  </si>
  <si>
    <t>CONTRUCCIÓN DE ESCALINATAS CALLE PLATANITOS ENTRE CALLE PARAISO Y CALLE OCHO EN LA COLONIA LUIS ECHEVERRIA, TEPIC; NAYARIT.</t>
  </si>
  <si>
    <t>REHABILITACIÓN DE ALUMBRADO PÚBLICO DE ENERGIA SOLAR EN EL MUNICIPIO DE TEPIC, NAYARIT.</t>
  </si>
  <si>
    <t>LOC. MORA</t>
  </si>
  <si>
    <t xml:space="preserve">DDS-FISM-F3-017-038/2022                  26/08/2022                                                 DDS-FISM-F3-017-075/2022                  30/11/2022   </t>
  </si>
  <si>
    <t>22/FISM17091-CP</t>
  </si>
  <si>
    <t>REHABILITACIÓN DE ALUMBRADO PÚBLICO DE ENERGIA SOLAR EN LA LOCALIDAD DE COLONIA SEIS DE ENERO, MUICIPIO DE TEPIC; NAYARIT.</t>
  </si>
  <si>
    <t>COL. SEIS DE ENERO</t>
  </si>
  <si>
    <t>PIEZA</t>
  </si>
  <si>
    <t>LA CANTERA</t>
  </si>
  <si>
    <t>22/FISM17094-PR</t>
  </si>
  <si>
    <t>22/FISM17093-PR</t>
  </si>
  <si>
    <t>22/FISM17092-PR</t>
  </si>
  <si>
    <t>REHABILITACIÓN DE ALUMBRADO PÚBLICO DE ENERGIA SOLAR EN LA LOCALIDAD DE LA CANTERA, MUNICIPIO DE TEPIC; NAYARIT.</t>
  </si>
  <si>
    <t xml:space="preserve">DDS-FISM-F3-017-029/2022                  11/08/2022                                                  DDS-FISM-F3-017-078/2022                  05/12/2022                  </t>
  </si>
  <si>
    <t xml:space="preserve">DDS-FISM-F3-017-058/2022                 30/09/2022                                                 DDS-FISM-F3-017-078/2022                 05/12/2022                          </t>
  </si>
  <si>
    <t xml:space="preserve">DDS-FISM-F3-017-028/2022                  10/08/2022                                                 DDS-FISM-F3-017-079/2022                  06/12/2022  </t>
  </si>
  <si>
    <t xml:space="preserve">DDS-FISM-F3-017-033/2022                  19/08/2022                                            DDS-FISM-F3-017-083/2022                  15/12/2022        </t>
  </si>
  <si>
    <t xml:space="preserve">DDS-FISM-F3-017-035/2022                  23/08/2022                                                 DDS-FISM-F3-017-084/2022                  15/12/2022        </t>
  </si>
  <si>
    <t xml:space="preserve">DDS-FISM-F3-017-034/2022                  23/08/2022                                                 DDS-FISM-F3-017-085/2022                  15/12/2022   </t>
  </si>
  <si>
    <t>DDS-FISM-F3-017-074/2022              29/11/2022                                                       DDS-FISM-F3-017-074/2022              29/11/2022</t>
  </si>
  <si>
    <t xml:space="preserve">DDS-FISM-F3-017-030/2022                  17/08/2022                                                 DDS-FISM-F3-017-087/2022                  21/12/2022                                </t>
  </si>
  <si>
    <t xml:space="preserve">DDS-FISM-F3-017-031/2022                  18/08/2022                                                 DDS-FISM-F3-017-088/2022                  21/12/2022    </t>
  </si>
  <si>
    <t xml:space="preserve">DDS-FISM-F3-017-059/2022                 03/10/2022                                                 DDS-FISM-F3-017-089/2022                 21/12/2022               </t>
  </si>
  <si>
    <t>DDS-FISM-F3-017-060/2022                 06/10/2022                                                 DDS-FISM-F3-017-090/2022                 21/12/2022</t>
  </si>
  <si>
    <t xml:space="preserve">DDS-FISM-F3-017-068/2022                 07/11/2022                                                 DDS-FISM-F3-017-091/2022                 21/12/2022      </t>
  </si>
  <si>
    <t>DDS-FISM-F3-017-070/2022              24/11/2022                                                    DDS-FISM-F3-017-092/2022              21/12/2022</t>
  </si>
  <si>
    <t xml:space="preserve">DDS-FISM-F3-017-037/2022                  25/08/2022                                                 DDS-FISM-F3-017-093/2022                  21/12/2022 </t>
  </si>
  <si>
    <t>DDS-FISM-F3-017-074/2022              29/11/2022                                                       DDS-FISM-F3-017-094/2022              27/12/2022</t>
  </si>
  <si>
    <t>DDS-FISM-F3-017-076/2022              30/11/2022                                                  DDS-FISM-F3-017-095/2022              27/12/2022</t>
  </si>
  <si>
    <t>DDS-FISM-F3-017-078/2022              30/11/2022                                                      DDS-FISM-F3-017-096/2022              27/11/2022</t>
  </si>
  <si>
    <t xml:space="preserve">DDS-FISM-F3-017-025/2022                  28/07/2022                                                 DDS-FISM-F3-017-062/2022                  14/10/2022                                                          DDS-FISM-F3-017-081/2022                  14/10/2022  </t>
  </si>
  <si>
    <t>DDS-FISM-F3-017-024/2022                  28/07/2022                                                 DDS-FISM-F3-017-061/2022                  14/10/2022                                           DDS-FISM-F3-017-082/2022                  14/12/2022</t>
  </si>
  <si>
    <t>DDS-FISM-F3-017-021/2022                  18/07/2022                                                 DDS-FISM-F3-017-062/2022                  14/10/2022                                        DDS-FISM-F3-017-081/2022                  14/12/2022</t>
  </si>
  <si>
    <t>DDS-FISM-F3-017-019/2022                  11/07/2022                                                 DDS-FISM-F3-017-062/2022                  14/10/2022                                                            DDS-FISM-F3-017-081/2022                  14/12/2022</t>
  </si>
  <si>
    <t xml:space="preserve">DDS-FISM-F3-017-019/2022                  11/07/2022                                                 DDS-FISM-F3-017-062/2022                  14/10/2022                                                            DDS-FISM-F3-017-081/2022                  </t>
  </si>
  <si>
    <t>DDS-FISM-F3-017-018/2022                  11/07/2022                                                 DDS-FISM-F3-017-061/2022                  14/10/2022                                                  DDS-FISM-F3-017-082/2022                  14/12/2022</t>
  </si>
  <si>
    <t xml:space="preserve">DDS-FISM-F3-017-018/2022                  11/07/2022                                                 DDS-FISM-F3-017-061/2022                  14/10/2022      </t>
  </si>
  <si>
    <t>DDS-FISM-F3-017-020/2022                  18/07/2022                                                 DDS-FISM-F3-017-061/2022                  14/10/2022                                                    DDS-FISM-F3-017-082/2022                  14/12/2022</t>
  </si>
  <si>
    <t xml:space="preserve">DDS-FISM-F3-017-060/2022                 06/10/2022                                                 DDS-FISM-F3-017-064/2022                 18/10/2022   </t>
  </si>
  <si>
    <t>REHABILITACIÓN CON PAVIMENTO ASFALTICO CALLE  SANTA TERESITA ENTRE CALLE SAN FRANCISCO Y CALLE VENUSTIANO CARRANZA COLONIA SANTA TERESITA, TEPIC; NAYARIT.</t>
  </si>
  <si>
    <t>DDS-FISM-F3-017-032/2022                  18/08/2022                                                   DDS-FISM-F3-017-080/2022                  06/12/2022</t>
  </si>
  <si>
    <t xml:space="preserve">DDS-FISM-F3-017-032/2022                  18/08/2022                                                 DDS-FISM-F3-017-080/2022                  06/12/2022 </t>
  </si>
  <si>
    <t xml:space="preserve">DDS-FISM-F3-017-032/2022                  18/08/2022                                                DDS-FISM-F3-017-080/2022                  06/12/2022 </t>
  </si>
  <si>
    <t xml:space="preserve">DDS-FISM-F3-017-043/2022                  05/09/2022                                                 DDS-FISM-F3-017-065/2022                  31/10/2022   </t>
  </si>
  <si>
    <t xml:space="preserve">DDS-FISM-F3-017-049/2022                  15/09/2022                                                 DDS-FISM-F3-017-065/2022                  31/10/2022   </t>
  </si>
  <si>
    <t>DDS-FISM-F3-017-077/2022              30/11/2022                                                      DDS-FISM-F3-017-096/2022              27/11/2022</t>
  </si>
  <si>
    <t>DDS-FISM-F3-017-054/2022                 23/09/2022                                                 DDS-FISM-F3-017-043/2022                      05/09/2022                                        DDS-FISM-F3-017-065/2022                  31/10/2022</t>
  </si>
  <si>
    <t>DDS-FISM-F3-017-054/2022                 23/09/2022                                                 DDS-FISM-F3-017-043/2022                      05/09/2022                                      DDS-FISM-F3-017-065/2022                  31/10/2022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</si>
</sst>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 wrapText="1"/>
    </xf>
    <xf numFmtId="2" fontId="0" fillId="0" borderId="0" xfId="0" applyNumberFormat="1"/>
    <xf numFmtId="4" fontId="5" fillId="2" borderId="1" xfId="0" applyNumberFormat="1" applyFont="1" applyFill="1" applyBorder="1" applyAlignment="1">
      <alignment horizontal="right" vertical="center" wrapText="1"/>
    </xf>
    <xf numFmtId="0" fontId="12" fillId="2" borderId="0" xfId="68" applyFont="1" applyFill="1" applyAlignment="1">
      <alignment vertical="center"/>
    </xf>
    <xf numFmtId="0" fontId="13" fillId="2" borderId="0" xfId="69" applyFont="1" applyFill="1" applyAlignment="1">
      <alignment vertical="center"/>
    </xf>
    <xf numFmtId="0" fontId="14" fillId="2" borderId="0" xfId="69" applyFont="1" applyFill="1" applyAlignment="1">
      <alignment horizontal="center" vertical="center" wrapText="1"/>
    </xf>
    <xf numFmtId="0" fontId="14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19" fillId="3" borderId="1" xfId="0" applyNumberFormat="1" applyFont="1" applyFill="1" applyBorder="1" applyAlignment="1">
      <alignment horizontal="right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704849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19</xdr:col>
      <xdr:colOff>6476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114"/>
  <sheetViews>
    <sheetView tabSelected="1" zoomScale="106" zoomScaleNormal="106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C88" sqref="C88"/>
    </sheetView>
  </sheetViews>
  <sheetFormatPr baseColWidth="10" defaultRowHeight="12.75"/>
  <cols>
    <col min="1" max="1" width="2.28515625" style="4" customWidth="1"/>
    <col min="2" max="2" width="5.85546875" style="4" customWidth="1"/>
    <col min="3" max="3" width="17.28515625" style="35" customWidth="1"/>
    <col min="4" max="4" width="12.5703125" style="35" customWidth="1"/>
    <col min="5" max="5" width="28" customWidth="1"/>
    <col min="6" max="6" width="13" style="35" customWidth="1"/>
    <col min="7" max="7" width="8" style="35" customWidth="1"/>
    <col min="8" max="8" width="12.85546875" customWidth="1"/>
    <col min="9" max="9" width="11.28515625" customWidth="1"/>
    <col min="10" max="10" width="7" style="2" customWidth="1"/>
    <col min="11" max="11" width="14" customWidth="1"/>
    <col min="12" max="12" width="11.28515625" customWidth="1"/>
    <col min="13" max="13" width="8" customWidth="1"/>
    <col min="14" max="14" width="6.5703125" customWidth="1"/>
    <col min="15" max="15" width="7.5703125" style="8" customWidth="1"/>
    <col min="16" max="16" width="7" customWidth="1"/>
    <col min="17" max="17" width="5.5703125" customWidth="1"/>
    <col min="18" max="18" width="5.42578125" customWidth="1"/>
    <col min="19" max="19" width="10.85546875" customWidth="1"/>
    <col min="20" max="20" width="1.85546875" customWidth="1"/>
    <col min="21" max="21" width="11.7109375" bestFit="1" customWidth="1"/>
  </cols>
  <sheetData>
    <row r="1" spans="1:24" ht="20.25" customHeight="1">
      <c r="C1" s="43" t="s">
        <v>20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4" ht="30" customHeight="1">
      <c r="C2" s="44" t="s">
        <v>266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"/>
      <c r="V2" s="4"/>
      <c r="W2" s="4"/>
      <c r="X2" s="4"/>
    </row>
    <row r="3" spans="1:24">
      <c r="C3" s="43" t="s">
        <v>19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"/>
      <c r="V3" s="4"/>
      <c r="W3" s="4"/>
      <c r="X3" s="4"/>
    </row>
    <row r="4" spans="1:24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"/>
      <c r="V4" s="4"/>
      <c r="W4" s="4"/>
      <c r="X4" s="4"/>
    </row>
    <row r="5" spans="1:24" ht="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U5" s="4"/>
      <c r="V5" s="4"/>
      <c r="W5" s="4"/>
      <c r="X5" s="4"/>
    </row>
    <row r="6" spans="1:24" ht="2.2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s="4"/>
      <c r="V6" s="4"/>
      <c r="W6" s="4"/>
      <c r="X6" s="4"/>
    </row>
    <row r="7" spans="1:24" ht="3" hidden="1" customHeight="1">
      <c r="C7" s="12"/>
      <c r="D7" s="12"/>
      <c r="E7" s="13"/>
      <c r="F7" s="13"/>
      <c r="G7" s="13"/>
      <c r="H7" s="13"/>
      <c r="I7" s="13"/>
      <c r="J7" s="45"/>
      <c r="K7" s="45"/>
      <c r="L7" s="45"/>
      <c r="M7" s="45"/>
      <c r="N7" s="45"/>
      <c r="O7" s="45"/>
      <c r="P7" s="45"/>
      <c r="Q7" s="45"/>
      <c r="R7" s="45"/>
      <c r="S7" s="45"/>
      <c r="U7" s="4"/>
      <c r="V7" s="4"/>
      <c r="W7" s="4"/>
      <c r="X7" s="4"/>
    </row>
    <row r="8" spans="1:24" ht="12.75" customHeight="1">
      <c r="C8" s="42" t="s">
        <v>0</v>
      </c>
      <c r="D8" s="42" t="s">
        <v>1</v>
      </c>
      <c r="E8" s="42" t="s">
        <v>2</v>
      </c>
      <c r="F8" s="42" t="s">
        <v>3</v>
      </c>
      <c r="G8" s="46" t="s">
        <v>4</v>
      </c>
      <c r="H8" s="47" t="s">
        <v>5</v>
      </c>
      <c r="I8" s="47"/>
      <c r="J8" s="47"/>
      <c r="K8" s="47"/>
      <c r="L8" s="38"/>
      <c r="M8" s="42" t="s">
        <v>6</v>
      </c>
      <c r="N8" s="42" t="s">
        <v>7</v>
      </c>
      <c r="O8" s="42"/>
      <c r="P8" s="42" t="s">
        <v>8</v>
      </c>
      <c r="Q8" s="42"/>
      <c r="R8" s="42" t="s">
        <v>9</v>
      </c>
      <c r="S8" s="42" t="s">
        <v>18</v>
      </c>
      <c r="U8" s="4"/>
      <c r="V8" s="4"/>
      <c r="W8" s="4"/>
      <c r="X8" s="4"/>
    </row>
    <row r="9" spans="1:24" ht="22.5">
      <c r="C9" s="42"/>
      <c r="D9" s="42"/>
      <c r="E9" s="42"/>
      <c r="F9" s="42"/>
      <c r="G9" s="46"/>
      <c r="H9" s="37" t="s">
        <v>10</v>
      </c>
      <c r="I9" s="37" t="s">
        <v>11</v>
      </c>
      <c r="J9" s="14" t="s">
        <v>12</v>
      </c>
      <c r="K9" s="1" t="s">
        <v>13</v>
      </c>
      <c r="L9" s="37" t="s">
        <v>14</v>
      </c>
      <c r="M9" s="42"/>
      <c r="N9" s="42"/>
      <c r="O9" s="42"/>
      <c r="P9" s="42"/>
      <c r="Q9" s="42"/>
      <c r="R9" s="42"/>
      <c r="S9" s="42"/>
      <c r="U9" s="2"/>
    </row>
    <row r="10" spans="1:24" ht="18">
      <c r="C10" s="42"/>
      <c r="D10" s="42"/>
      <c r="E10" s="42"/>
      <c r="F10" s="42"/>
      <c r="G10" s="46"/>
      <c r="H10" s="1"/>
      <c r="I10" s="1"/>
      <c r="J10" s="3"/>
      <c r="K10" s="1"/>
      <c r="L10" s="1"/>
      <c r="M10" s="42"/>
      <c r="N10" s="39" t="s">
        <v>15</v>
      </c>
      <c r="O10" s="40" t="s">
        <v>16</v>
      </c>
      <c r="P10" s="39" t="s">
        <v>17</v>
      </c>
      <c r="Q10" s="39" t="s">
        <v>16</v>
      </c>
      <c r="R10" s="42"/>
      <c r="S10" s="42"/>
    </row>
    <row r="11" spans="1:24" s="4" customFormat="1" ht="57.75" customHeight="1">
      <c r="A11" s="15"/>
      <c r="B11" s="15"/>
      <c r="C11" s="16" t="s">
        <v>40</v>
      </c>
      <c r="D11" s="17" t="s">
        <v>32</v>
      </c>
      <c r="E11" s="18" t="s">
        <v>57</v>
      </c>
      <c r="F11" s="17" t="s">
        <v>30</v>
      </c>
      <c r="G11" s="17" t="s">
        <v>22</v>
      </c>
      <c r="H11" s="19">
        <v>0</v>
      </c>
      <c r="I11" s="19"/>
      <c r="J11" s="19"/>
      <c r="K11" s="19">
        <f>H11-I11+J11</f>
        <v>0</v>
      </c>
      <c r="L11" s="19"/>
      <c r="M11" s="17" t="s">
        <v>21</v>
      </c>
      <c r="N11" s="17" t="s">
        <v>26</v>
      </c>
      <c r="O11" s="20">
        <v>0</v>
      </c>
      <c r="P11" s="17" t="s">
        <v>27</v>
      </c>
      <c r="Q11" s="17">
        <v>0</v>
      </c>
      <c r="R11" s="17">
        <v>0</v>
      </c>
      <c r="S11" s="17" t="s">
        <v>41</v>
      </c>
    </row>
    <row r="12" spans="1:24" s="4" customFormat="1" ht="60" customHeight="1">
      <c r="A12" s="15"/>
      <c r="B12" s="15"/>
      <c r="C12" s="16" t="s">
        <v>44</v>
      </c>
      <c r="D12" s="17" t="s">
        <v>33</v>
      </c>
      <c r="E12" s="18" t="s">
        <v>56</v>
      </c>
      <c r="F12" s="17" t="s">
        <v>34</v>
      </c>
      <c r="G12" s="17" t="s">
        <v>22</v>
      </c>
      <c r="H12" s="19">
        <v>0</v>
      </c>
      <c r="I12" s="19"/>
      <c r="J12" s="19"/>
      <c r="K12" s="19">
        <f t="shared" ref="K12:K31" si="0">H12-I12+J12</f>
        <v>0</v>
      </c>
      <c r="L12" s="19"/>
      <c r="M12" s="17" t="s">
        <v>21</v>
      </c>
      <c r="N12" s="17" t="s">
        <v>28</v>
      </c>
      <c r="O12" s="20">
        <v>0</v>
      </c>
      <c r="P12" s="17" t="s">
        <v>27</v>
      </c>
      <c r="Q12" s="17">
        <v>0</v>
      </c>
      <c r="R12" s="17">
        <v>0</v>
      </c>
      <c r="S12" s="17" t="s">
        <v>41</v>
      </c>
    </row>
    <row r="13" spans="1:24" s="4" customFormat="1" ht="62.25" customHeight="1">
      <c r="A13" s="15"/>
      <c r="B13" s="15"/>
      <c r="C13" s="16" t="s">
        <v>45</v>
      </c>
      <c r="D13" s="17" t="s">
        <v>35</v>
      </c>
      <c r="E13" s="18" t="s">
        <v>55</v>
      </c>
      <c r="F13" s="17" t="s">
        <v>29</v>
      </c>
      <c r="G13" s="17" t="s">
        <v>22</v>
      </c>
      <c r="H13" s="19">
        <v>0</v>
      </c>
      <c r="I13" s="19"/>
      <c r="J13" s="19"/>
      <c r="K13" s="19">
        <f t="shared" si="0"/>
        <v>0</v>
      </c>
      <c r="L13" s="19"/>
      <c r="M13" s="17" t="s">
        <v>21</v>
      </c>
      <c r="N13" s="17" t="s">
        <v>28</v>
      </c>
      <c r="O13" s="20">
        <v>0</v>
      </c>
      <c r="P13" s="17" t="s">
        <v>27</v>
      </c>
      <c r="Q13" s="17">
        <v>0</v>
      </c>
      <c r="R13" s="17">
        <v>0</v>
      </c>
      <c r="S13" s="17" t="s">
        <v>41</v>
      </c>
    </row>
    <row r="14" spans="1:24" s="4" customFormat="1" ht="60.75" customHeight="1">
      <c r="A14" s="15"/>
      <c r="B14" s="15"/>
      <c r="C14" s="16" t="s">
        <v>46</v>
      </c>
      <c r="D14" s="17" t="s">
        <v>43</v>
      </c>
      <c r="E14" s="18" t="s">
        <v>53</v>
      </c>
      <c r="F14" s="17" t="s">
        <v>36</v>
      </c>
      <c r="G14" s="17" t="s">
        <v>22</v>
      </c>
      <c r="H14" s="19">
        <v>0</v>
      </c>
      <c r="I14" s="19"/>
      <c r="J14" s="19"/>
      <c r="K14" s="19">
        <f t="shared" si="0"/>
        <v>0</v>
      </c>
      <c r="L14" s="19"/>
      <c r="M14" s="17" t="s">
        <v>21</v>
      </c>
      <c r="N14" s="17" t="s">
        <v>28</v>
      </c>
      <c r="O14" s="20">
        <v>0</v>
      </c>
      <c r="P14" s="17" t="s">
        <v>27</v>
      </c>
      <c r="Q14" s="17">
        <v>0</v>
      </c>
      <c r="R14" s="17">
        <v>0</v>
      </c>
      <c r="S14" s="17" t="s">
        <v>41</v>
      </c>
    </row>
    <row r="15" spans="1:24" s="4" customFormat="1" ht="60.75" customHeight="1">
      <c r="A15" s="15"/>
      <c r="B15" s="15"/>
      <c r="C15" s="16" t="s">
        <v>47</v>
      </c>
      <c r="D15" s="17" t="s">
        <v>42</v>
      </c>
      <c r="E15" s="18" t="s">
        <v>54</v>
      </c>
      <c r="F15" s="17" t="s">
        <v>30</v>
      </c>
      <c r="G15" s="17" t="s">
        <v>22</v>
      </c>
      <c r="H15" s="19">
        <v>0</v>
      </c>
      <c r="I15" s="19"/>
      <c r="J15" s="19"/>
      <c r="K15" s="19">
        <f t="shared" si="0"/>
        <v>0</v>
      </c>
      <c r="L15" s="19"/>
      <c r="M15" s="17" t="s">
        <v>21</v>
      </c>
      <c r="N15" s="17" t="s">
        <v>26</v>
      </c>
      <c r="O15" s="20">
        <v>0</v>
      </c>
      <c r="P15" s="17" t="s">
        <v>27</v>
      </c>
      <c r="Q15" s="17">
        <v>0</v>
      </c>
      <c r="R15" s="17">
        <v>0</v>
      </c>
      <c r="S15" s="17" t="s">
        <v>41</v>
      </c>
    </row>
    <row r="16" spans="1:24" s="4" customFormat="1" ht="58.5" customHeight="1">
      <c r="A16" s="15"/>
      <c r="B16" s="15"/>
      <c r="C16" s="17" t="s">
        <v>212</v>
      </c>
      <c r="D16" s="17" t="s">
        <v>48</v>
      </c>
      <c r="E16" s="18" t="s">
        <v>58</v>
      </c>
      <c r="F16" s="17" t="s">
        <v>59</v>
      </c>
      <c r="G16" s="17" t="s">
        <v>22</v>
      </c>
      <c r="H16" s="19">
        <v>1460135.19</v>
      </c>
      <c r="I16" s="19">
        <v>5655.01</v>
      </c>
      <c r="J16" s="19"/>
      <c r="K16" s="19">
        <f t="shared" si="0"/>
        <v>1454480.18</v>
      </c>
      <c r="L16" s="19"/>
      <c r="M16" s="17" t="s">
        <v>21</v>
      </c>
      <c r="N16" s="17" t="s">
        <v>28</v>
      </c>
      <c r="O16" s="20">
        <v>781.57</v>
      </c>
      <c r="P16" s="17" t="s">
        <v>27</v>
      </c>
      <c r="Q16" s="17">
        <v>72</v>
      </c>
      <c r="R16" s="17">
        <v>343</v>
      </c>
      <c r="S16" s="17" t="s">
        <v>31</v>
      </c>
    </row>
    <row r="17" spans="1:19" s="4" customFormat="1" ht="56.25" customHeight="1">
      <c r="A17" s="15"/>
      <c r="B17" s="15"/>
      <c r="C17" s="16" t="s">
        <v>255</v>
      </c>
      <c r="D17" s="17" t="s">
        <v>49</v>
      </c>
      <c r="E17" s="18" t="s">
        <v>56</v>
      </c>
      <c r="F17" s="17" t="s">
        <v>34</v>
      </c>
      <c r="G17" s="17" t="s">
        <v>22</v>
      </c>
      <c r="H17" s="19">
        <v>1992294.56</v>
      </c>
      <c r="I17" s="19">
        <v>7134.05</v>
      </c>
      <c r="J17" s="19"/>
      <c r="K17" s="19">
        <f t="shared" si="0"/>
        <v>1985160.51</v>
      </c>
      <c r="L17" s="19"/>
      <c r="M17" s="17" t="s">
        <v>21</v>
      </c>
      <c r="N17" s="17" t="s">
        <v>28</v>
      </c>
      <c r="O17" s="20">
        <v>689.4</v>
      </c>
      <c r="P17" s="17" t="s">
        <v>27</v>
      </c>
      <c r="Q17" s="17">
        <v>40</v>
      </c>
      <c r="R17" s="17">
        <v>466</v>
      </c>
      <c r="S17" s="17" t="s">
        <v>31</v>
      </c>
    </row>
    <row r="18" spans="1:19" s="4" customFormat="1" ht="61.5" customHeight="1">
      <c r="A18" s="15"/>
      <c r="B18" s="15"/>
      <c r="C18" s="16" t="s">
        <v>213</v>
      </c>
      <c r="D18" s="17" t="s">
        <v>50</v>
      </c>
      <c r="E18" s="18" t="s">
        <v>67</v>
      </c>
      <c r="F18" s="17" t="s">
        <v>29</v>
      </c>
      <c r="G18" s="17" t="s">
        <v>22</v>
      </c>
      <c r="H18" s="19">
        <v>2204410.0699999998</v>
      </c>
      <c r="I18" s="19">
        <v>3665.8</v>
      </c>
      <c r="J18" s="19"/>
      <c r="K18" s="19">
        <f t="shared" si="0"/>
        <v>2200744.27</v>
      </c>
      <c r="L18" s="19"/>
      <c r="M18" s="17" t="s">
        <v>21</v>
      </c>
      <c r="N18" s="17" t="s">
        <v>28</v>
      </c>
      <c r="O18" s="20">
        <v>1010.1</v>
      </c>
      <c r="P18" s="17" t="s">
        <v>27</v>
      </c>
      <c r="Q18" s="17">
        <v>192</v>
      </c>
      <c r="R18" s="17">
        <v>634</v>
      </c>
      <c r="S18" s="17" t="s">
        <v>31</v>
      </c>
    </row>
    <row r="19" spans="1:19" s="4" customFormat="1" ht="54" customHeight="1">
      <c r="A19" s="15"/>
      <c r="B19" s="15"/>
      <c r="C19" s="16" t="s">
        <v>214</v>
      </c>
      <c r="D19" s="17" t="s">
        <v>51</v>
      </c>
      <c r="E19" s="18" t="s">
        <v>60</v>
      </c>
      <c r="F19" s="17" t="s">
        <v>36</v>
      </c>
      <c r="G19" s="17" t="s">
        <v>22</v>
      </c>
      <c r="H19" s="19">
        <v>1221272.52</v>
      </c>
      <c r="I19" s="19">
        <v>2294.91</v>
      </c>
      <c r="J19" s="19"/>
      <c r="K19" s="19">
        <f t="shared" si="0"/>
        <v>1218977.6100000001</v>
      </c>
      <c r="L19" s="19"/>
      <c r="M19" s="17" t="s">
        <v>21</v>
      </c>
      <c r="N19" s="17" t="s">
        <v>28</v>
      </c>
      <c r="O19" s="20">
        <v>675</v>
      </c>
      <c r="P19" s="17" t="s">
        <v>27</v>
      </c>
      <c r="Q19" s="17">
        <v>72</v>
      </c>
      <c r="R19" s="17">
        <v>329</v>
      </c>
      <c r="S19" s="17" t="s">
        <v>31</v>
      </c>
    </row>
    <row r="20" spans="1:19" s="4" customFormat="1" ht="51" customHeight="1">
      <c r="A20" s="15"/>
      <c r="B20" s="15"/>
      <c r="C20" s="16" t="s">
        <v>216</v>
      </c>
      <c r="D20" s="17" t="s">
        <v>52</v>
      </c>
      <c r="E20" s="18" t="s">
        <v>61</v>
      </c>
      <c r="F20" s="17" t="s">
        <v>30</v>
      </c>
      <c r="G20" s="17" t="s">
        <v>22</v>
      </c>
      <c r="H20" s="19">
        <v>4902146.42</v>
      </c>
      <c r="I20" s="19">
        <v>7235.38</v>
      </c>
      <c r="J20" s="19"/>
      <c r="K20" s="19">
        <f t="shared" si="0"/>
        <v>4894911.04</v>
      </c>
      <c r="L20" s="19"/>
      <c r="M20" s="17" t="s">
        <v>21</v>
      </c>
      <c r="N20" s="17" t="s">
        <v>26</v>
      </c>
      <c r="O20" s="20">
        <v>320.79000000000002</v>
      </c>
      <c r="P20" s="17" t="s">
        <v>27</v>
      </c>
      <c r="Q20" s="17">
        <v>648</v>
      </c>
      <c r="R20" s="17">
        <v>792</v>
      </c>
      <c r="S20" s="17" t="s">
        <v>31</v>
      </c>
    </row>
    <row r="21" spans="1:19" s="4" customFormat="1" ht="60.75" customHeight="1">
      <c r="A21" s="15"/>
      <c r="B21" s="15"/>
      <c r="C21" s="16" t="s">
        <v>274</v>
      </c>
      <c r="D21" s="17" t="s">
        <v>62</v>
      </c>
      <c r="E21" s="18" t="s">
        <v>63</v>
      </c>
      <c r="F21" s="17" t="s">
        <v>64</v>
      </c>
      <c r="G21" s="17" t="s">
        <v>37</v>
      </c>
      <c r="H21" s="19">
        <v>556817.82999999996</v>
      </c>
      <c r="I21" s="19">
        <v>1440.23</v>
      </c>
      <c r="J21" s="19"/>
      <c r="K21" s="19">
        <f t="shared" si="0"/>
        <v>555377.6</v>
      </c>
      <c r="L21" s="19"/>
      <c r="M21" s="17" t="s">
        <v>21</v>
      </c>
      <c r="N21" s="17" t="s">
        <v>38</v>
      </c>
      <c r="O21" s="20">
        <v>258</v>
      </c>
      <c r="P21" s="17" t="s">
        <v>27</v>
      </c>
      <c r="Q21" s="17">
        <v>106</v>
      </c>
      <c r="R21" s="17">
        <v>101</v>
      </c>
      <c r="S21" s="17" t="s">
        <v>31</v>
      </c>
    </row>
    <row r="22" spans="1:19" s="4" customFormat="1" ht="57" customHeight="1">
      <c r="A22" s="15"/>
      <c r="B22" s="15"/>
      <c r="C22" s="16" t="s">
        <v>275</v>
      </c>
      <c r="D22" s="17" t="s">
        <v>65</v>
      </c>
      <c r="E22" s="18" t="s">
        <v>66</v>
      </c>
      <c r="F22" s="17" t="s">
        <v>64</v>
      </c>
      <c r="G22" s="17" t="s">
        <v>37</v>
      </c>
      <c r="H22" s="19">
        <v>507333.41</v>
      </c>
      <c r="I22" s="19">
        <v>1731.62</v>
      </c>
      <c r="J22" s="19"/>
      <c r="K22" s="19">
        <f t="shared" si="0"/>
        <v>505601.79</v>
      </c>
      <c r="L22" s="19"/>
      <c r="M22" s="17" t="s">
        <v>21</v>
      </c>
      <c r="N22" s="17" t="s">
        <v>38</v>
      </c>
      <c r="O22" s="20">
        <v>122.9</v>
      </c>
      <c r="P22" s="17" t="s">
        <v>27</v>
      </c>
      <c r="Q22" s="17">
        <v>51</v>
      </c>
      <c r="R22" s="17">
        <v>112</v>
      </c>
      <c r="S22" s="17" t="s">
        <v>31</v>
      </c>
    </row>
    <row r="23" spans="1:19" s="4" customFormat="1" ht="84.75" customHeight="1">
      <c r="A23" s="15"/>
      <c r="B23" s="15"/>
      <c r="C23" s="16" t="s">
        <v>340</v>
      </c>
      <c r="D23" s="17" t="s">
        <v>69</v>
      </c>
      <c r="E23" s="18" t="s">
        <v>229</v>
      </c>
      <c r="F23" s="17" t="s">
        <v>68</v>
      </c>
      <c r="G23" s="17" t="s">
        <v>37</v>
      </c>
      <c r="H23" s="19">
        <v>779367.97</v>
      </c>
      <c r="I23" s="19">
        <v>5940.37</v>
      </c>
      <c r="J23" s="19"/>
      <c r="K23" s="19">
        <f t="shared" si="0"/>
        <v>773427.6</v>
      </c>
      <c r="L23" s="19"/>
      <c r="M23" s="17" t="s">
        <v>21</v>
      </c>
      <c r="N23" s="17" t="s">
        <v>70</v>
      </c>
      <c r="O23" s="20">
        <v>57</v>
      </c>
      <c r="P23" s="17" t="s">
        <v>27</v>
      </c>
      <c r="Q23" s="17">
        <v>195</v>
      </c>
      <c r="R23" s="17">
        <v>92</v>
      </c>
      <c r="S23" s="17" t="s">
        <v>31</v>
      </c>
    </row>
    <row r="24" spans="1:19" s="4" customFormat="1" ht="72.75" customHeight="1">
      <c r="A24" s="15"/>
      <c r="B24" s="15"/>
      <c r="C24" s="16" t="s">
        <v>339</v>
      </c>
      <c r="D24" s="17" t="s">
        <v>71</v>
      </c>
      <c r="E24" s="18" t="s">
        <v>230</v>
      </c>
      <c r="F24" s="17" t="s">
        <v>72</v>
      </c>
      <c r="G24" s="17" t="s">
        <v>37</v>
      </c>
      <c r="H24" s="19">
        <v>265604.14</v>
      </c>
      <c r="I24" s="19">
        <v>1057.7</v>
      </c>
      <c r="J24" s="19"/>
      <c r="K24" s="19">
        <f t="shared" si="0"/>
        <v>264546.44</v>
      </c>
      <c r="L24" s="19"/>
      <c r="M24" s="17" t="s">
        <v>21</v>
      </c>
      <c r="N24" s="17" t="s">
        <v>38</v>
      </c>
      <c r="O24" s="20">
        <v>110</v>
      </c>
      <c r="P24" s="17" t="s">
        <v>27</v>
      </c>
      <c r="Q24" s="17">
        <v>58</v>
      </c>
      <c r="R24" s="17">
        <v>45</v>
      </c>
      <c r="S24" s="17" t="s">
        <v>31</v>
      </c>
    </row>
    <row r="25" spans="1:19" s="4" customFormat="1" ht="77.25" customHeight="1">
      <c r="A25" s="15"/>
      <c r="B25" s="15"/>
      <c r="C25" s="16" t="s">
        <v>339</v>
      </c>
      <c r="D25" s="17" t="s">
        <v>73</v>
      </c>
      <c r="E25" s="18" t="s">
        <v>231</v>
      </c>
      <c r="F25" s="17" t="s">
        <v>74</v>
      </c>
      <c r="G25" s="17" t="s">
        <v>37</v>
      </c>
      <c r="H25" s="19">
        <v>420870.68</v>
      </c>
      <c r="I25" s="19">
        <v>1921.88</v>
      </c>
      <c r="J25" s="19"/>
      <c r="K25" s="19">
        <f t="shared" si="0"/>
        <v>418948.8</v>
      </c>
      <c r="L25" s="19"/>
      <c r="M25" s="17" t="s">
        <v>21</v>
      </c>
      <c r="N25" s="17" t="s">
        <v>38</v>
      </c>
      <c r="O25" s="20">
        <v>239.5</v>
      </c>
      <c r="P25" s="17" t="s">
        <v>27</v>
      </c>
      <c r="Q25" s="17">
        <v>106</v>
      </c>
      <c r="R25" s="17">
        <v>69</v>
      </c>
      <c r="S25" s="17" t="s">
        <v>31</v>
      </c>
    </row>
    <row r="26" spans="1:19" s="4" customFormat="1" ht="68.25" customHeight="1">
      <c r="A26" s="15"/>
      <c r="B26" s="15"/>
      <c r="C26" s="16" t="s">
        <v>276</v>
      </c>
      <c r="D26" s="17" t="s">
        <v>75</v>
      </c>
      <c r="E26" s="18" t="s">
        <v>232</v>
      </c>
      <c r="F26" s="17" t="s">
        <v>39</v>
      </c>
      <c r="G26" s="17" t="s">
        <v>37</v>
      </c>
      <c r="H26" s="19">
        <v>1209579.19</v>
      </c>
      <c r="I26" s="19">
        <v>5284.86</v>
      </c>
      <c r="J26" s="19"/>
      <c r="K26" s="19">
        <f t="shared" si="0"/>
        <v>1204294.3299999998</v>
      </c>
      <c r="L26" s="19"/>
      <c r="M26" s="17" t="s">
        <v>21</v>
      </c>
      <c r="N26" s="17" t="s">
        <v>38</v>
      </c>
      <c r="O26" s="20">
        <v>183.3</v>
      </c>
      <c r="P26" s="17" t="s">
        <v>27</v>
      </c>
      <c r="Q26" s="17">
        <v>82</v>
      </c>
      <c r="R26" s="17">
        <v>219</v>
      </c>
      <c r="S26" s="17" t="s">
        <v>31</v>
      </c>
    </row>
    <row r="27" spans="1:19" s="4" customFormat="1" ht="81.75" customHeight="1">
      <c r="A27" s="15"/>
      <c r="B27" s="15"/>
      <c r="C27" s="16" t="s">
        <v>276</v>
      </c>
      <c r="D27" s="17" t="s">
        <v>76</v>
      </c>
      <c r="E27" s="18" t="s">
        <v>77</v>
      </c>
      <c r="F27" s="17" t="s">
        <v>68</v>
      </c>
      <c r="G27" s="17" t="s">
        <v>37</v>
      </c>
      <c r="H27" s="19">
        <v>3160556.86</v>
      </c>
      <c r="I27" s="19">
        <v>6072.23</v>
      </c>
      <c r="J27" s="19"/>
      <c r="K27" s="19">
        <f t="shared" si="0"/>
        <v>3154484.63</v>
      </c>
      <c r="L27" s="19"/>
      <c r="M27" s="17" t="s">
        <v>21</v>
      </c>
      <c r="N27" s="17" t="s">
        <v>38</v>
      </c>
      <c r="O27" s="20">
        <v>454.4</v>
      </c>
      <c r="P27" s="17" t="s">
        <v>27</v>
      </c>
      <c r="Q27" s="17">
        <v>195</v>
      </c>
      <c r="R27" s="17">
        <v>550</v>
      </c>
      <c r="S27" s="17" t="s">
        <v>31</v>
      </c>
    </row>
    <row r="28" spans="1:19" s="4" customFormat="1" ht="75" customHeight="1">
      <c r="A28" s="15"/>
      <c r="B28" s="15"/>
      <c r="C28" s="16" t="s">
        <v>338</v>
      </c>
      <c r="D28" s="17" t="s">
        <v>78</v>
      </c>
      <c r="E28" s="18" t="s">
        <v>233</v>
      </c>
      <c r="F28" s="17" t="s">
        <v>74</v>
      </c>
      <c r="G28" s="17" t="s">
        <v>37</v>
      </c>
      <c r="H28" s="19">
        <v>942156.14</v>
      </c>
      <c r="I28" s="19">
        <v>3056.27</v>
      </c>
      <c r="J28" s="19"/>
      <c r="K28" s="19">
        <f t="shared" si="0"/>
        <v>939099.87</v>
      </c>
      <c r="L28" s="19"/>
      <c r="M28" s="17" t="s">
        <v>21</v>
      </c>
      <c r="N28" s="17" t="s">
        <v>38</v>
      </c>
      <c r="O28" s="20">
        <v>226.1</v>
      </c>
      <c r="P28" s="17" t="s">
        <v>27</v>
      </c>
      <c r="Q28" s="17">
        <v>106</v>
      </c>
      <c r="R28" s="17">
        <v>201</v>
      </c>
      <c r="S28" s="17" t="s">
        <v>31</v>
      </c>
    </row>
    <row r="29" spans="1:19" s="4" customFormat="1" ht="78" customHeight="1">
      <c r="A29" s="15"/>
      <c r="B29" s="15"/>
      <c r="C29" s="16" t="s">
        <v>337</v>
      </c>
      <c r="D29" s="17" t="s">
        <v>79</v>
      </c>
      <c r="E29" s="18" t="s">
        <v>80</v>
      </c>
      <c r="F29" s="17" t="s">
        <v>72</v>
      </c>
      <c r="G29" s="17" t="s">
        <v>37</v>
      </c>
      <c r="H29" s="19">
        <v>547953.23</v>
      </c>
      <c r="I29" s="19">
        <v>1366.67</v>
      </c>
      <c r="J29" s="19"/>
      <c r="K29" s="19">
        <f t="shared" si="0"/>
        <v>546586.55999999994</v>
      </c>
      <c r="L29" s="19"/>
      <c r="M29" s="17" t="s">
        <v>21</v>
      </c>
      <c r="N29" s="17" t="s">
        <v>38</v>
      </c>
      <c r="O29" s="20">
        <v>110</v>
      </c>
      <c r="P29" s="17" t="s">
        <v>27</v>
      </c>
      <c r="Q29" s="17">
        <v>55</v>
      </c>
      <c r="R29" s="17">
        <v>122</v>
      </c>
      <c r="S29" s="17" t="s">
        <v>31</v>
      </c>
    </row>
    <row r="30" spans="1:19" s="4" customFormat="1" ht="63" customHeight="1">
      <c r="A30" s="15"/>
      <c r="B30" s="15"/>
      <c r="C30" s="16" t="s">
        <v>276</v>
      </c>
      <c r="D30" s="17" t="s">
        <v>81</v>
      </c>
      <c r="E30" s="18" t="s">
        <v>227</v>
      </c>
      <c r="F30" s="17" t="s">
        <v>34</v>
      </c>
      <c r="G30" s="17" t="s">
        <v>37</v>
      </c>
      <c r="H30" s="19">
        <v>880753.1</v>
      </c>
      <c r="I30" s="19">
        <v>4710.8599999999997</v>
      </c>
      <c r="J30" s="19"/>
      <c r="K30" s="19">
        <f t="shared" si="0"/>
        <v>876042.23999999999</v>
      </c>
      <c r="L30" s="19"/>
      <c r="M30" s="17" t="s">
        <v>21</v>
      </c>
      <c r="N30" s="17" t="s">
        <v>38</v>
      </c>
      <c r="O30" s="20">
        <v>163</v>
      </c>
      <c r="P30" s="17" t="s">
        <v>27</v>
      </c>
      <c r="Q30" s="17">
        <v>34</v>
      </c>
      <c r="R30" s="17">
        <v>193</v>
      </c>
      <c r="S30" s="17" t="s">
        <v>31</v>
      </c>
    </row>
    <row r="31" spans="1:19" s="4" customFormat="1" ht="84.75" customHeight="1">
      <c r="A31" s="15"/>
      <c r="B31" s="15"/>
      <c r="C31" s="16" t="s">
        <v>341</v>
      </c>
      <c r="D31" s="17" t="s">
        <v>82</v>
      </c>
      <c r="E31" s="18" t="s">
        <v>84</v>
      </c>
      <c r="F31" s="17" t="s">
        <v>83</v>
      </c>
      <c r="G31" s="17" t="s">
        <v>37</v>
      </c>
      <c r="H31" s="19">
        <v>106525.58</v>
      </c>
      <c r="I31" s="19">
        <v>2554.3200000000002</v>
      </c>
      <c r="J31" s="19"/>
      <c r="K31" s="19">
        <f t="shared" si="0"/>
        <v>103971.26</v>
      </c>
      <c r="L31" s="19"/>
      <c r="M31" s="17" t="s">
        <v>21</v>
      </c>
      <c r="N31" s="17" t="s">
        <v>38</v>
      </c>
      <c r="O31" s="20">
        <v>36.61</v>
      </c>
      <c r="P31" s="17" t="s">
        <v>27</v>
      </c>
      <c r="Q31" s="17">
        <v>21</v>
      </c>
      <c r="R31" s="17">
        <v>17</v>
      </c>
      <c r="S31" s="17" t="s">
        <v>31</v>
      </c>
    </row>
    <row r="32" spans="1:19" s="4" customFormat="1" ht="78.75" customHeight="1">
      <c r="A32" s="15"/>
      <c r="B32" s="15"/>
      <c r="C32" s="16" t="s">
        <v>336</v>
      </c>
      <c r="D32" s="17" t="s">
        <v>85</v>
      </c>
      <c r="E32" s="18" t="s">
        <v>84</v>
      </c>
      <c r="F32" s="17" t="s">
        <v>83</v>
      </c>
      <c r="G32" s="17" t="s">
        <v>37</v>
      </c>
      <c r="H32" s="19">
        <v>169018.72</v>
      </c>
      <c r="I32" s="19">
        <v>12308.07</v>
      </c>
      <c r="J32" s="19"/>
      <c r="K32" s="19">
        <f t="shared" ref="K32" si="1">H32-I32+J32</f>
        <v>156710.65</v>
      </c>
      <c r="L32" s="19"/>
      <c r="M32" s="17" t="s">
        <v>21</v>
      </c>
      <c r="N32" s="17" t="s">
        <v>38</v>
      </c>
      <c r="O32" s="20">
        <v>29.15</v>
      </c>
      <c r="P32" s="17" t="s">
        <v>27</v>
      </c>
      <c r="Q32" s="17">
        <v>21</v>
      </c>
      <c r="R32" s="17">
        <v>40</v>
      </c>
      <c r="S32" s="17" t="s">
        <v>31</v>
      </c>
    </row>
    <row r="33" spans="1:19" s="4" customFormat="1" ht="62.25" customHeight="1">
      <c r="A33" s="15"/>
      <c r="B33" s="15"/>
      <c r="C33" s="16" t="s">
        <v>215</v>
      </c>
      <c r="D33" s="17" t="s">
        <v>86</v>
      </c>
      <c r="E33" s="18" t="s">
        <v>87</v>
      </c>
      <c r="F33" s="17" t="s">
        <v>88</v>
      </c>
      <c r="G33" s="17" t="s">
        <v>22</v>
      </c>
      <c r="H33" s="19">
        <v>2789363.2</v>
      </c>
      <c r="I33" s="19">
        <v>6166.51</v>
      </c>
      <c r="J33" s="19"/>
      <c r="K33" s="19">
        <f t="shared" ref="K33" si="2">H33-I33+J33</f>
        <v>2783196.6900000004</v>
      </c>
      <c r="L33" s="19"/>
      <c r="M33" s="17" t="s">
        <v>21</v>
      </c>
      <c r="N33" s="17" t="s">
        <v>28</v>
      </c>
      <c r="O33" s="20">
        <v>1407.01</v>
      </c>
      <c r="P33" s="17" t="s">
        <v>27</v>
      </c>
      <c r="Q33" s="17">
        <v>112</v>
      </c>
      <c r="R33" s="17">
        <v>597</v>
      </c>
      <c r="S33" s="17" t="s">
        <v>31</v>
      </c>
    </row>
    <row r="34" spans="1:19" s="4" customFormat="1" ht="70.5" customHeight="1">
      <c r="A34" s="15"/>
      <c r="B34" s="15"/>
      <c r="C34" s="16" t="s">
        <v>217</v>
      </c>
      <c r="D34" s="17" t="s">
        <v>89</v>
      </c>
      <c r="E34" s="18" t="s">
        <v>90</v>
      </c>
      <c r="F34" s="17" t="s">
        <v>91</v>
      </c>
      <c r="G34" s="17" t="s">
        <v>22</v>
      </c>
      <c r="H34" s="19">
        <v>1422785.41</v>
      </c>
      <c r="I34" s="19">
        <v>1689.14</v>
      </c>
      <c r="J34" s="19"/>
      <c r="K34" s="19">
        <f t="shared" ref="K34" si="3">H34-I34+J34</f>
        <v>1421096.27</v>
      </c>
      <c r="L34" s="19"/>
      <c r="M34" s="17" t="s">
        <v>21</v>
      </c>
      <c r="N34" s="17" t="s">
        <v>28</v>
      </c>
      <c r="O34" s="20">
        <v>2024.15</v>
      </c>
      <c r="P34" s="17" t="s">
        <v>27</v>
      </c>
      <c r="Q34" s="17">
        <v>232</v>
      </c>
      <c r="R34" s="17">
        <v>97</v>
      </c>
      <c r="S34" s="17" t="s">
        <v>31</v>
      </c>
    </row>
    <row r="35" spans="1:19" s="4" customFormat="1" ht="78" customHeight="1">
      <c r="A35" s="15"/>
      <c r="B35" s="15"/>
      <c r="C35" s="16" t="s">
        <v>335</v>
      </c>
      <c r="D35" s="17" t="s">
        <v>92</v>
      </c>
      <c r="E35" s="18" t="s">
        <v>93</v>
      </c>
      <c r="F35" s="17" t="s">
        <v>245</v>
      </c>
      <c r="G35" s="17" t="s">
        <v>37</v>
      </c>
      <c r="H35" s="19">
        <v>37234.49</v>
      </c>
      <c r="I35" s="19">
        <v>7122.32</v>
      </c>
      <c r="J35" s="19"/>
      <c r="K35" s="19">
        <f t="shared" ref="K35" si="4">H35-I35+J35</f>
        <v>30112.17</v>
      </c>
      <c r="L35" s="19"/>
      <c r="M35" s="17" t="s">
        <v>21</v>
      </c>
      <c r="N35" s="17" t="s">
        <v>38</v>
      </c>
      <c r="O35" s="20">
        <v>25.2</v>
      </c>
      <c r="P35" s="17" t="s">
        <v>27</v>
      </c>
      <c r="Q35" s="17">
        <v>7</v>
      </c>
      <c r="R35" s="17">
        <v>7</v>
      </c>
      <c r="S35" s="17" t="s">
        <v>31</v>
      </c>
    </row>
    <row r="36" spans="1:19" s="4" customFormat="1" ht="84.75" customHeight="1">
      <c r="A36" s="15"/>
      <c r="B36" s="15"/>
      <c r="C36" s="16" t="s">
        <v>334</v>
      </c>
      <c r="D36" s="17" t="s">
        <v>99</v>
      </c>
      <c r="E36" s="18" t="s">
        <v>234</v>
      </c>
      <c r="F36" s="17" t="s">
        <v>245</v>
      </c>
      <c r="G36" s="17" t="s">
        <v>37</v>
      </c>
      <c r="H36" s="19">
        <v>158235.76</v>
      </c>
      <c r="I36" s="19">
        <v>12140.38</v>
      </c>
      <c r="J36" s="19"/>
      <c r="K36" s="19">
        <f t="shared" ref="K36" si="5">H36-I36+J36</f>
        <v>146095.38</v>
      </c>
      <c r="L36" s="19"/>
      <c r="M36" s="17" t="s">
        <v>21</v>
      </c>
      <c r="N36" s="17" t="s">
        <v>38</v>
      </c>
      <c r="O36" s="20">
        <v>17.899999999999999</v>
      </c>
      <c r="P36" s="17" t="s">
        <v>27</v>
      </c>
      <c r="Q36" s="17">
        <v>10</v>
      </c>
      <c r="R36" s="17">
        <v>36</v>
      </c>
      <c r="S36" s="17" t="s">
        <v>31</v>
      </c>
    </row>
    <row r="37" spans="1:19" s="4" customFormat="1" ht="78" customHeight="1">
      <c r="A37" s="15"/>
      <c r="B37" s="15"/>
      <c r="C37" s="16" t="s">
        <v>277</v>
      </c>
      <c r="D37" s="17" t="s">
        <v>95</v>
      </c>
      <c r="E37" s="18" t="s">
        <v>235</v>
      </c>
      <c r="F37" s="17" t="s">
        <v>96</v>
      </c>
      <c r="G37" s="17" t="s">
        <v>37</v>
      </c>
      <c r="H37" s="19">
        <v>4046000.1</v>
      </c>
      <c r="I37" s="19">
        <v>7615.7</v>
      </c>
      <c r="J37" s="19"/>
      <c r="K37" s="19">
        <f t="shared" ref="K37" si="6">H37-I37+J37</f>
        <v>4038384.4</v>
      </c>
      <c r="L37" s="19"/>
      <c r="M37" s="17" t="s">
        <v>21</v>
      </c>
      <c r="N37" s="17" t="s">
        <v>38</v>
      </c>
      <c r="O37" s="20">
        <v>4173</v>
      </c>
      <c r="P37" s="17" t="s">
        <v>27</v>
      </c>
      <c r="Q37" s="17">
        <v>941</v>
      </c>
      <c r="R37" s="17">
        <v>2528</v>
      </c>
      <c r="S37" s="17" t="s">
        <v>31</v>
      </c>
    </row>
    <row r="38" spans="1:19" s="4" customFormat="1" ht="71.25" customHeight="1">
      <c r="A38" s="15"/>
      <c r="B38" s="15"/>
      <c r="C38" s="16" t="s">
        <v>278</v>
      </c>
      <c r="D38" s="17" t="s">
        <v>97</v>
      </c>
      <c r="E38" s="18" t="s">
        <v>98</v>
      </c>
      <c r="F38" s="17" t="s">
        <v>96</v>
      </c>
      <c r="G38" s="17" t="s">
        <v>37</v>
      </c>
      <c r="H38" s="19">
        <v>7377941.4100000001</v>
      </c>
      <c r="I38" s="19">
        <v>21865.7</v>
      </c>
      <c r="J38" s="19"/>
      <c r="K38" s="19">
        <f t="shared" ref="K38" si="7">H38-I38+J38</f>
        <v>7356075.71</v>
      </c>
      <c r="L38" s="19"/>
      <c r="M38" s="17" t="s">
        <v>21</v>
      </c>
      <c r="N38" s="17" t="s">
        <v>38</v>
      </c>
      <c r="O38" s="20">
        <v>1717.6</v>
      </c>
      <c r="P38" s="17" t="s">
        <v>27</v>
      </c>
      <c r="Q38" s="17">
        <v>941</v>
      </c>
      <c r="R38" s="17">
        <v>2639</v>
      </c>
      <c r="S38" s="17" t="s">
        <v>31</v>
      </c>
    </row>
    <row r="39" spans="1:19" s="4" customFormat="1" ht="70.5" customHeight="1">
      <c r="A39" s="15"/>
      <c r="B39" s="15"/>
      <c r="C39" s="16" t="s">
        <v>319</v>
      </c>
      <c r="D39" s="17" t="s">
        <v>100</v>
      </c>
      <c r="E39" s="18" t="s">
        <v>109</v>
      </c>
      <c r="F39" s="17" t="s">
        <v>101</v>
      </c>
      <c r="G39" s="17" t="s">
        <v>22</v>
      </c>
      <c r="H39" s="19">
        <v>57423.75</v>
      </c>
      <c r="I39" s="19">
        <v>4.91</v>
      </c>
      <c r="J39" s="19"/>
      <c r="K39" s="19">
        <f t="shared" ref="K39" si="8">H39-I39+J39</f>
        <v>57418.84</v>
      </c>
      <c r="L39" s="19"/>
      <c r="M39" s="17" t="s">
        <v>21</v>
      </c>
      <c r="N39" s="17" t="s">
        <v>102</v>
      </c>
      <c r="O39" s="20">
        <v>5.8</v>
      </c>
      <c r="P39" s="17" t="s">
        <v>27</v>
      </c>
      <c r="Q39" s="17">
        <v>38</v>
      </c>
      <c r="R39" s="17">
        <v>3</v>
      </c>
      <c r="S39" s="17" t="s">
        <v>31</v>
      </c>
    </row>
    <row r="40" spans="1:19" s="4" customFormat="1" ht="70.5" customHeight="1">
      <c r="A40" s="15"/>
      <c r="B40" s="15"/>
      <c r="C40" s="16" t="s">
        <v>319</v>
      </c>
      <c r="D40" s="17" t="s">
        <v>103</v>
      </c>
      <c r="E40" s="18" t="s">
        <v>108</v>
      </c>
      <c r="F40" s="17" t="s">
        <v>104</v>
      </c>
      <c r="G40" s="17" t="s">
        <v>22</v>
      </c>
      <c r="H40" s="19">
        <v>142152.85</v>
      </c>
      <c r="I40" s="19">
        <v>491.24</v>
      </c>
      <c r="J40" s="19"/>
      <c r="K40" s="19">
        <f t="shared" ref="K40" si="9">H40-I40+J40</f>
        <v>141661.61000000002</v>
      </c>
      <c r="L40" s="19"/>
      <c r="M40" s="17" t="s">
        <v>21</v>
      </c>
      <c r="N40" s="17" t="s">
        <v>102</v>
      </c>
      <c r="O40" s="20">
        <v>7.45</v>
      </c>
      <c r="P40" s="17" t="s">
        <v>27</v>
      </c>
      <c r="Q40" s="17">
        <v>138</v>
      </c>
      <c r="R40" s="17">
        <v>11</v>
      </c>
      <c r="S40" s="17" t="s">
        <v>31</v>
      </c>
    </row>
    <row r="41" spans="1:19" s="4" customFormat="1" ht="69" customHeight="1">
      <c r="A41" s="15"/>
      <c r="B41" s="15"/>
      <c r="C41" s="16" t="s">
        <v>319</v>
      </c>
      <c r="D41" s="17" t="s">
        <v>105</v>
      </c>
      <c r="E41" s="18" t="s">
        <v>236</v>
      </c>
      <c r="F41" s="17" t="s">
        <v>106</v>
      </c>
      <c r="G41" s="17" t="s">
        <v>22</v>
      </c>
      <c r="H41" s="19">
        <v>212541.28</v>
      </c>
      <c r="I41" s="19">
        <v>1063.51</v>
      </c>
      <c r="J41" s="19"/>
      <c r="K41" s="19">
        <f t="shared" ref="K41" si="10">H41-I41+J41</f>
        <v>211477.77</v>
      </c>
      <c r="L41" s="19"/>
      <c r="M41" s="17" t="s">
        <v>21</v>
      </c>
      <c r="N41" s="17" t="s">
        <v>102</v>
      </c>
      <c r="O41" s="20">
        <v>10</v>
      </c>
      <c r="P41" s="17" t="s">
        <v>27</v>
      </c>
      <c r="Q41" s="17">
        <v>2025</v>
      </c>
      <c r="R41" s="17">
        <v>13</v>
      </c>
      <c r="S41" s="17" t="s">
        <v>31</v>
      </c>
    </row>
    <row r="42" spans="1:19" s="4" customFormat="1" ht="67.5" customHeight="1">
      <c r="A42" s="15"/>
      <c r="B42" s="15"/>
      <c r="C42" s="16" t="s">
        <v>319</v>
      </c>
      <c r="D42" s="17" t="s">
        <v>107</v>
      </c>
      <c r="E42" s="18" t="s">
        <v>110</v>
      </c>
      <c r="F42" s="17" t="s">
        <v>111</v>
      </c>
      <c r="G42" s="17" t="s">
        <v>22</v>
      </c>
      <c r="H42" s="19">
        <v>188598.28</v>
      </c>
      <c r="I42" s="19">
        <v>879.67</v>
      </c>
      <c r="J42" s="19"/>
      <c r="K42" s="19">
        <f t="shared" ref="K42" si="11">H42-I42+J42</f>
        <v>187718.61</v>
      </c>
      <c r="L42" s="19"/>
      <c r="M42" s="17" t="s">
        <v>21</v>
      </c>
      <c r="N42" s="17" t="s">
        <v>102</v>
      </c>
      <c r="O42" s="20">
        <v>10</v>
      </c>
      <c r="P42" s="17" t="s">
        <v>27</v>
      </c>
      <c r="Q42" s="17">
        <v>654</v>
      </c>
      <c r="R42" s="17">
        <v>13</v>
      </c>
      <c r="S42" s="17" t="s">
        <v>31</v>
      </c>
    </row>
    <row r="43" spans="1:19" s="4" customFormat="1" ht="69.75" customHeight="1">
      <c r="A43" s="15"/>
      <c r="B43" s="15"/>
      <c r="C43" s="16" t="s">
        <v>319</v>
      </c>
      <c r="D43" s="17" t="s">
        <v>112</v>
      </c>
      <c r="E43" s="18" t="s">
        <v>113</v>
      </c>
      <c r="F43" s="17" t="s">
        <v>114</v>
      </c>
      <c r="G43" s="17" t="s">
        <v>22</v>
      </c>
      <c r="H43" s="19">
        <v>165151.03</v>
      </c>
      <c r="I43" s="19">
        <v>592.78</v>
      </c>
      <c r="J43" s="19"/>
      <c r="K43" s="19">
        <f t="shared" ref="K43" si="12">H43-I43+J43</f>
        <v>164558.25</v>
      </c>
      <c r="L43" s="19"/>
      <c r="M43" s="17" t="s">
        <v>21</v>
      </c>
      <c r="N43" s="17" t="s">
        <v>102</v>
      </c>
      <c r="O43" s="20">
        <v>10</v>
      </c>
      <c r="P43" s="17" t="s">
        <v>27</v>
      </c>
      <c r="Q43" s="17">
        <v>500</v>
      </c>
      <c r="R43" s="17">
        <v>13</v>
      </c>
      <c r="S43" s="17" t="s">
        <v>31</v>
      </c>
    </row>
    <row r="44" spans="1:19" s="4" customFormat="1" ht="69.75" customHeight="1">
      <c r="A44" s="15"/>
      <c r="B44" s="15"/>
      <c r="C44" s="16" t="s">
        <v>319</v>
      </c>
      <c r="D44" s="17" t="s">
        <v>115</v>
      </c>
      <c r="E44" s="18" t="s">
        <v>116</v>
      </c>
      <c r="F44" s="17" t="s">
        <v>237</v>
      </c>
      <c r="G44" s="17" t="s">
        <v>22</v>
      </c>
      <c r="H44" s="19">
        <v>59585.26</v>
      </c>
      <c r="I44" s="19">
        <v>13.57</v>
      </c>
      <c r="J44" s="19"/>
      <c r="K44" s="19">
        <f t="shared" ref="K44" si="13">H44-I44+J44</f>
        <v>59571.69</v>
      </c>
      <c r="L44" s="19"/>
      <c r="M44" s="17" t="s">
        <v>21</v>
      </c>
      <c r="N44" s="17" t="s">
        <v>102</v>
      </c>
      <c r="O44" s="20">
        <v>10</v>
      </c>
      <c r="P44" s="17" t="s">
        <v>27</v>
      </c>
      <c r="Q44" s="17">
        <v>687</v>
      </c>
      <c r="R44" s="17">
        <v>5</v>
      </c>
      <c r="S44" s="17" t="s">
        <v>31</v>
      </c>
    </row>
    <row r="45" spans="1:19" s="4" customFormat="1" ht="72" customHeight="1">
      <c r="A45" s="15"/>
      <c r="B45" s="15"/>
      <c r="C45" s="16" t="s">
        <v>319</v>
      </c>
      <c r="D45" s="17" t="s">
        <v>117</v>
      </c>
      <c r="E45" s="18" t="s">
        <v>238</v>
      </c>
      <c r="F45" s="17" t="s">
        <v>118</v>
      </c>
      <c r="G45" s="17" t="s">
        <v>22</v>
      </c>
      <c r="H45" s="19">
        <v>89105.82</v>
      </c>
      <c r="I45" s="19">
        <v>7.62</v>
      </c>
      <c r="J45" s="19"/>
      <c r="K45" s="19">
        <f t="shared" ref="K45" si="14">H45-I45+J45</f>
        <v>89098.200000000012</v>
      </c>
      <c r="L45" s="19"/>
      <c r="M45" s="17" t="s">
        <v>21</v>
      </c>
      <c r="N45" s="17" t="s">
        <v>102</v>
      </c>
      <c r="O45" s="20">
        <v>9</v>
      </c>
      <c r="P45" s="17" t="s">
        <v>27</v>
      </c>
      <c r="Q45" s="17">
        <v>17</v>
      </c>
      <c r="R45" s="17">
        <v>4</v>
      </c>
      <c r="S45" s="17" t="s">
        <v>31</v>
      </c>
    </row>
    <row r="46" spans="1:19" s="4" customFormat="1" ht="67.5" customHeight="1">
      <c r="A46" s="15"/>
      <c r="B46" s="15"/>
      <c r="C46" s="16" t="s">
        <v>319</v>
      </c>
      <c r="D46" s="17" t="s">
        <v>119</v>
      </c>
      <c r="E46" s="18" t="s">
        <v>120</v>
      </c>
      <c r="F46" s="17" t="s">
        <v>121</v>
      </c>
      <c r="G46" s="17" t="s">
        <v>22</v>
      </c>
      <c r="H46" s="19">
        <v>47668.2</v>
      </c>
      <c r="I46" s="19">
        <v>10.86</v>
      </c>
      <c r="J46" s="19"/>
      <c r="K46" s="19">
        <f t="shared" ref="K46" si="15">H46-I46+J46</f>
        <v>47657.34</v>
      </c>
      <c r="L46" s="19"/>
      <c r="M46" s="17" t="s">
        <v>21</v>
      </c>
      <c r="N46" s="17" t="s">
        <v>102</v>
      </c>
      <c r="O46" s="20">
        <v>8</v>
      </c>
      <c r="P46" s="17" t="s">
        <v>27</v>
      </c>
      <c r="Q46" s="17">
        <v>1512</v>
      </c>
      <c r="R46" s="17">
        <v>4</v>
      </c>
      <c r="S46" s="17" t="s">
        <v>31</v>
      </c>
    </row>
    <row r="47" spans="1:19" s="4" customFormat="1" ht="70.5" customHeight="1">
      <c r="A47" s="15"/>
      <c r="B47" s="15"/>
      <c r="C47" s="16" t="s">
        <v>319</v>
      </c>
      <c r="D47" s="17" t="s">
        <v>122</v>
      </c>
      <c r="E47" s="18" t="s">
        <v>123</v>
      </c>
      <c r="F47" s="17" t="s">
        <v>124</v>
      </c>
      <c r="G47" s="17" t="s">
        <v>22</v>
      </c>
      <c r="H47" s="19">
        <v>41709.68</v>
      </c>
      <c r="I47" s="19">
        <v>9.5</v>
      </c>
      <c r="J47" s="19"/>
      <c r="K47" s="19">
        <f t="shared" ref="K47:K62" si="16">H47-I47+J47</f>
        <v>41700.18</v>
      </c>
      <c r="L47" s="19"/>
      <c r="M47" s="17" t="s">
        <v>21</v>
      </c>
      <c r="N47" s="17" t="s">
        <v>102</v>
      </c>
      <c r="O47" s="20">
        <v>7</v>
      </c>
      <c r="P47" s="17" t="s">
        <v>27</v>
      </c>
      <c r="Q47" s="17">
        <v>214</v>
      </c>
      <c r="R47" s="17">
        <v>4</v>
      </c>
      <c r="S47" s="17" t="s">
        <v>31</v>
      </c>
    </row>
    <row r="48" spans="1:19" s="4" customFormat="1" ht="69.75" customHeight="1">
      <c r="A48" s="15"/>
      <c r="B48" s="15"/>
      <c r="C48" s="16" t="s">
        <v>319</v>
      </c>
      <c r="D48" s="17" t="s">
        <v>125</v>
      </c>
      <c r="E48" s="18" t="s">
        <v>126</v>
      </c>
      <c r="F48" s="17" t="s">
        <v>127</v>
      </c>
      <c r="G48" s="17" t="s">
        <v>22</v>
      </c>
      <c r="H48" s="19">
        <v>112867.36</v>
      </c>
      <c r="I48" s="19">
        <v>9.64</v>
      </c>
      <c r="J48" s="19"/>
      <c r="K48" s="19">
        <f t="shared" si="16"/>
        <v>112857.72</v>
      </c>
      <c r="L48" s="19"/>
      <c r="M48" s="17" t="s">
        <v>21</v>
      </c>
      <c r="N48" s="17" t="s">
        <v>102</v>
      </c>
      <c r="O48" s="20">
        <v>11.4</v>
      </c>
      <c r="P48" s="17" t="s">
        <v>27</v>
      </c>
      <c r="Q48" s="17">
        <v>807</v>
      </c>
      <c r="R48" s="17">
        <v>6</v>
      </c>
      <c r="S48" s="17" t="s">
        <v>31</v>
      </c>
    </row>
    <row r="49" spans="1:19" s="4" customFormat="1" ht="70.5" customHeight="1">
      <c r="A49" s="15"/>
      <c r="B49" s="15"/>
      <c r="C49" s="16" t="s">
        <v>319</v>
      </c>
      <c r="D49" s="17" t="s">
        <v>128</v>
      </c>
      <c r="E49" s="18" t="s">
        <v>129</v>
      </c>
      <c r="F49" s="17" t="s">
        <v>259</v>
      </c>
      <c r="G49" s="17" t="s">
        <v>22</v>
      </c>
      <c r="H49" s="19">
        <v>69304.52</v>
      </c>
      <c r="I49" s="19">
        <v>5.93</v>
      </c>
      <c r="J49" s="19"/>
      <c r="K49" s="19">
        <f t="shared" si="16"/>
        <v>69298.590000000011</v>
      </c>
      <c r="L49" s="19"/>
      <c r="M49" s="17" t="s">
        <v>21</v>
      </c>
      <c r="N49" s="17" t="s">
        <v>102</v>
      </c>
      <c r="O49" s="20">
        <v>7</v>
      </c>
      <c r="P49" s="17" t="s">
        <v>27</v>
      </c>
      <c r="Q49" s="17">
        <v>112</v>
      </c>
      <c r="R49" s="17">
        <v>4</v>
      </c>
      <c r="S49" s="17" t="s">
        <v>31</v>
      </c>
    </row>
    <row r="50" spans="1:19" s="4" customFormat="1" ht="66" customHeight="1">
      <c r="A50" s="15"/>
      <c r="B50" s="15"/>
      <c r="C50" s="16" t="s">
        <v>319</v>
      </c>
      <c r="D50" s="17" t="s">
        <v>130</v>
      </c>
      <c r="E50" s="18" t="s">
        <v>131</v>
      </c>
      <c r="F50" s="17" t="s">
        <v>260</v>
      </c>
      <c r="G50" s="17" t="s">
        <v>22</v>
      </c>
      <c r="H50" s="19">
        <v>143724.85</v>
      </c>
      <c r="I50" s="19">
        <v>598.41</v>
      </c>
      <c r="J50" s="19"/>
      <c r="K50" s="19">
        <f t="shared" si="16"/>
        <v>143126.44</v>
      </c>
      <c r="L50" s="19"/>
      <c r="M50" s="17" t="s">
        <v>21</v>
      </c>
      <c r="N50" s="17" t="s">
        <v>102</v>
      </c>
      <c r="O50" s="20">
        <v>7.8</v>
      </c>
      <c r="P50" s="17" t="s">
        <v>27</v>
      </c>
      <c r="Q50" s="17">
        <v>164</v>
      </c>
      <c r="R50" s="17">
        <v>11</v>
      </c>
      <c r="S50" s="17" t="s">
        <v>31</v>
      </c>
    </row>
    <row r="51" spans="1:19" s="4" customFormat="1" ht="70.5" customHeight="1">
      <c r="A51" s="15"/>
      <c r="B51" s="15"/>
      <c r="C51" s="16" t="s">
        <v>319</v>
      </c>
      <c r="D51" s="17" t="s">
        <v>132</v>
      </c>
      <c r="E51" s="18" t="s">
        <v>133</v>
      </c>
      <c r="F51" s="17" t="s">
        <v>134</v>
      </c>
      <c r="G51" s="17" t="s">
        <v>22</v>
      </c>
      <c r="H51" s="19">
        <v>365173.38</v>
      </c>
      <c r="I51" s="19">
        <v>1535.24</v>
      </c>
      <c r="J51" s="19"/>
      <c r="K51" s="19">
        <f t="shared" si="16"/>
        <v>363638.14</v>
      </c>
      <c r="L51" s="19"/>
      <c r="M51" s="17" t="s">
        <v>21</v>
      </c>
      <c r="N51" s="17" t="s">
        <v>102</v>
      </c>
      <c r="O51" s="20">
        <v>8</v>
      </c>
      <c r="P51" s="17" t="s">
        <v>27</v>
      </c>
      <c r="Q51" s="17">
        <v>6</v>
      </c>
      <c r="R51" s="17">
        <v>27</v>
      </c>
      <c r="S51" s="17" t="s">
        <v>31</v>
      </c>
    </row>
    <row r="52" spans="1:19" s="4" customFormat="1" ht="67.5" customHeight="1">
      <c r="A52" s="15"/>
      <c r="B52" s="15"/>
      <c r="C52" s="16" t="s">
        <v>319</v>
      </c>
      <c r="D52" s="17" t="s">
        <v>135</v>
      </c>
      <c r="E52" s="18" t="s">
        <v>136</v>
      </c>
      <c r="F52" s="17" t="s">
        <v>137</v>
      </c>
      <c r="G52" s="17" t="s">
        <v>22</v>
      </c>
      <c r="H52" s="19">
        <v>50647.47</v>
      </c>
      <c r="I52" s="19">
        <v>11.53</v>
      </c>
      <c r="J52" s="19"/>
      <c r="K52" s="19">
        <f t="shared" si="16"/>
        <v>50635.94</v>
      </c>
      <c r="L52" s="19"/>
      <c r="M52" s="17" t="s">
        <v>21</v>
      </c>
      <c r="N52" s="17" t="s">
        <v>102</v>
      </c>
      <c r="O52" s="20">
        <v>8.5</v>
      </c>
      <c r="P52" s="17" t="s">
        <v>27</v>
      </c>
      <c r="Q52" s="17">
        <v>1110</v>
      </c>
      <c r="R52" s="17">
        <v>4</v>
      </c>
      <c r="S52" s="17" t="s">
        <v>31</v>
      </c>
    </row>
    <row r="53" spans="1:19" s="4" customFormat="1" ht="69.75" customHeight="1">
      <c r="A53" s="15"/>
      <c r="B53" s="15"/>
      <c r="C53" s="16" t="s">
        <v>317</v>
      </c>
      <c r="D53" s="17" t="s">
        <v>139</v>
      </c>
      <c r="E53" s="18" t="s">
        <v>239</v>
      </c>
      <c r="F53" s="17" t="s">
        <v>138</v>
      </c>
      <c r="G53" s="17" t="s">
        <v>22</v>
      </c>
      <c r="H53" s="19">
        <v>2870353.97</v>
      </c>
      <c r="I53" s="19">
        <v>5907.24</v>
      </c>
      <c r="J53" s="19"/>
      <c r="K53" s="19">
        <f t="shared" si="16"/>
        <v>2864446.73</v>
      </c>
      <c r="L53" s="19"/>
      <c r="M53" s="17" t="s">
        <v>21</v>
      </c>
      <c r="N53" s="17" t="s">
        <v>28</v>
      </c>
      <c r="O53" s="20">
        <v>2336.64</v>
      </c>
      <c r="P53" s="17" t="s">
        <v>27</v>
      </c>
      <c r="Q53" s="17">
        <v>64</v>
      </c>
      <c r="R53" s="17">
        <v>755</v>
      </c>
      <c r="S53" s="17" t="s">
        <v>31</v>
      </c>
    </row>
    <row r="54" spans="1:19" s="4" customFormat="1" ht="73.5" customHeight="1">
      <c r="A54" s="15"/>
      <c r="B54" s="15"/>
      <c r="C54" s="16" t="s">
        <v>324</v>
      </c>
      <c r="D54" s="17" t="s">
        <v>240</v>
      </c>
      <c r="E54" s="18" t="s">
        <v>241</v>
      </c>
      <c r="F54" s="17" t="s">
        <v>140</v>
      </c>
      <c r="G54" s="17" t="s">
        <v>22</v>
      </c>
      <c r="H54" s="19">
        <v>1926271.66</v>
      </c>
      <c r="I54" s="19">
        <v>5765.25</v>
      </c>
      <c r="J54" s="19"/>
      <c r="K54" s="19">
        <f t="shared" si="16"/>
        <v>1920506.41</v>
      </c>
      <c r="L54" s="19"/>
      <c r="M54" s="17" t="s">
        <v>21</v>
      </c>
      <c r="N54" s="17" t="s">
        <v>28</v>
      </c>
      <c r="O54" s="20">
        <v>858.86</v>
      </c>
      <c r="P54" s="17" t="s">
        <v>27</v>
      </c>
      <c r="Q54" s="17">
        <v>36</v>
      </c>
      <c r="R54" s="17">
        <v>440</v>
      </c>
      <c r="S54" s="17" t="s">
        <v>31</v>
      </c>
    </row>
    <row r="55" spans="1:19" s="4" customFormat="1" ht="69.75" customHeight="1">
      <c r="A55" s="15"/>
      <c r="B55" s="15"/>
      <c r="C55" s="16" t="s">
        <v>325</v>
      </c>
      <c r="D55" s="17" t="s">
        <v>242</v>
      </c>
      <c r="E55" s="18" t="s">
        <v>141</v>
      </c>
      <c r="F55" s="17" t="s">
        <v>140</v>
      </c>
      <c r="G55" s="17" t="s">
        <v>22</v>
      </c>
      <c r="H55" s="19">
        <v>1955680.75</v>
      </c>
      <c r="I55" s="19">
        <v>2369.65</v>
      </c>
      <c r="J55" s="19"/>
      <c r="K55" s="19">
        <f t="shared" si="16"/>
        <v>1953311.1</v>
      </c>
      <c r="L55" s="19"/>
      <c r="M55" s="17" t="s">
        <v>21</v>
      </c>
      <c r="N55" s="17" t="s">
        <v>28</v>
      </c>
      <c r="O55" s="20">
        <v>405.23</v>
      </c>
      <c r="P55" s="17" t="s">
        <v>27</v>
      </c>
      <c r="Q55" s="17">
        <v>7708</v>
      </c>
      <c r="R55" s="17">
        <v>496</v>
      </c>
      <c r="S55" s="17" t="s">
        <v>31</v>
      </c>
    </row>
    <row r="56" spans="1:19" s="4" customFormat="1" ht="69" customHeight="1">
      <c r="A56" s="15"/>
      <c r="B56" s="15"/>
      <c r="C56" s="16" t="s">
        <v>344</v>
      </c>
      <c r="D56" s="17" t="s">
        <v>144</v>
      </c>
      <c r="E56" s="18" t="s">
        <v>142</v>
      </c>
      <c r="F56" s="17" t="s">
        <v>143</v>
      </c>
      <c r="G56" s="17" t="s">
        <v>22</v>
      </c>
      <c r="H56" s="19">
        <v>243650.81</v>
      </c>
      <c r="I56" s="19">
        <v>1477.91</v>
      </c>
      <c r="J56" s="19"/>
      <c r="K56" s="19">
        <f t="shared" si="16"/>
        <v>242172.9</v>
      </c>
      <c r="L56" s="19"/>
      <c r="M56" s="17" t="s">
        <v>21</v>
      </c>
      <c r="N56" s="17" t="s">
        <v>102</v>
      </c>
      <c r="O56" s="20">
        <v>10</v>
      </c>
      <c r="P56" s="17" t="s">
        <v>27</v>
      </c>
      <c r="Q56" s="17">
        <v>500</v>
      </c>
      <c r="R56" s="17">
        <v>13</v>
      </c>
      <c r="S56" s="17" t="s">
        <v>31</v>
      </c>
    </row>
    <row r="57" spans="1:19" s="4" customFormat="1" ht="57.75" customHeight="1">
      <c r="A57" s="15"/>
      <c r="B57" s="15"/>
      <c r="C57" s="16" t="s">
        <v>345</v>
      </c>
      <c r="D57" s="17" t="s">
        <v>145</v>
      </c>
      <c r="E57" s="18" t="s">
        <v>146</v>
      </c>
      <c r="F57" s="17" t="s">
        <v>256</v>
      </c>
      <c r="G57" s="17" t="s">
        <v>22</v>
      </c>
      <c r="H57" s="19">
        <v>197805.3</v>
      </c>
      <c r="I57" s="19">
        <v>15.65</v>
      </c>
      <c r="J57" s="19"/>
      <c r="K57" s="19">
        <f t="shared" si="16"/>
        <v>197789.65</v>
      </c>
      <c r="L57" s="19"/>
      <c r="M57" s="17" t="s">
        <v>21</v>
      </c>
      <c r="N57" s="17" t="s">
        <v>102</v>
      </c>
      <c r="O57" s="20">
        <v>25.26</v>
      </c>
      <c r="P57" s="17" t="s">
        <v>27</v>
      </c>
      <c r="Q57" s="17">
        <v>112</v>
      </c>
      <c r="R57" s="17">
        <v>13</v>
      </c>
      <c r="S57" s="17" t="s">
        <v>31</v>
      </c>
    </row>
    <row r="58" spans="1:19" s="4" customFormat="1" ht="72" customHeight="1">
      <c r="A58" s="15"/>
      <c r="B58" s="15"/>
      <c r="C58" s="16" t="s">
        <v>346</v>
      </c>
      <c r="D58" s="17" t="s">
        <v>147</v>
      </c>
      <c r="E58" s="18" t="s">
        <v>148</v>
      </c>
      <c r="F58" s="17" t="s">
        <v>149</v>
      </c>
      <c r="G58" s="17" t="s">
        <v>22</v>
      </c>
      <c r="H58" s="19">
        <v>119828.1</v>
      </c>
      <c r="I58" s="19">
        <v>320.22000000000003</v>
      </c>
      <c r="J58" s="19"/>
      <c r="K58" s="19">
        <f t="shared" si="16"/>
        <v>119507.88</v>
      </c>
      <c r="L58" s="19"/>
      <c r="M58" s="17" t="s">
        <v>21</v>
      </c>
      <c r="N58" s="17" t="s">
        <v>102</v>
      </c>
      <c r="O58" s="20">
        <v>9.1999999999999993</v>
      </c>
      <c r="P58" s="17" t="s">
        <v>27</v>
      </c>
      <c r="Q58" s="17">
        <v>654</v>
      </c>
      <c r="R58" s="17">
        <v>9</v>
      </c>
      <c r="S58" s="17" t="s">
        <v>31</v>
      </c>
    </row>
    <row r="59" spans="1:19" s="4" customFormat="1" ht="61.5" customHeight="1">
      <c r="A59" s="15"/>
      <c r="B59" s="15"/>
      <c r="C59" s="16" t="s">
        <v>320</v>
      </c>
      <c r="D59" s="17" t="s">
        <v>150</v>
      </c>
      <c r="E59" s="18" t="s">
        <v>186</v>
      </c>
      <c r="F59" s="17" t="s">
        <v>243</v>
      </c>
      <c r="G59" s="17" t="s">
        <v>22</v>
      </c>
      <c r="H59" s="19">
        <v>1989938.14</v>
      </c>
      <c r="I59" s="19">
        <v>2866.37</v>
      </c>
      <c r="J59" s="19"/>
      <c r="K59" s="19">
        <f t="shared" si="16"/>
        <v>1987071.7699999998</v>
      </c>
      <c r="L59" s="19"/>
      <c r="M59" s="17" t="s">
        <v>21</v>
      </c>
      <c r="N59" s="17" t="s">
        <v>28</v>
      </c>
      <c r="O59" s="20">
        <v>1907.38</v>
      </c>
      <c r="P59" s="17" t="s">
        <v>27</v>
      </c>
      <c r="Q59" s="17">
        <v>68</v>
      </c>
      <c r="R59" s="17">
        <v>385</v>
      </c>
      <c r="S59" s="17" t="s">
        <v>31</v>
      </c>
    </row>
    <row r="60" spans="1:19" s="4" customFormat="1" ht="69.75" customHeight="1">
      <c r="A60" s="15"/>
      <c r="B60" s="15"/>
      <c r="C60" s="16" t="s">
        <v>322</v>
      </c>
      <c r="D60" s="17" t="s">
        <v>151</v>
      </c>
      <c r="E60" s="18" t="s">
        <v>152</v>
      </c>
      <c r="F60" s="17" t="s">
        <v>243</v>
      </c>
      <c r="G60" s="17" t="s">
        <v>22</v>
      </c>
      <c r="H60" s="19">
        <v>284839.01</v>
      </c>
      <c r="I60" s="19">
        <v>805.62</v>
      </c>
      <c r="J60" s="19"/>
      <c r="K60" s="19">
        <f t="shared" si="16"/>
        <v>284033.39</v>
      </c>
      <c r="L60" s="19"/>
      <c r="M60" s="17" t="s">
        <v>21</v>
      </c>
      <c r="N60" s="17" t="s">
        <v>38</v>
      </c>
      <c r="O60" s="20">
        <v>143.80000000000001</v>
      </c>
      <c r="P60" s="17" t="s">
        <v>27</v>
      </c>
      <c r="Q60" s="17">
        <v>104</v>
      </c>
      <c r="R60" s="17">
        <v>39</v>
      </c>
      <c r="S60" s="17" t="s">
        <v>31</v>
      </c>
    </row>
    <row r="61" spans="1:19" s="4" customFormat="1" ht="71.25" customHeight="1">
      <c r="A61" s="15"/>
      <c r="B61" s="15"/>
      <c r="C61" s="16" t="s">
        <v>321</v>
      </c>
      <c r="D61" s="17" t="s">
        <v>155</v>
      </c>
      <c r="E61" s="18" t="s">
        <v>244</v>
      </c>
      <c r="F61" s="17" t="s">
        <v>243</v>
      </c>
      <c r="G61" s="17" t="s">
        <v>22</v>
      </c>
      <c r="H61" s="19">
        <v>223817.94</v>
      </c>
      <c r="I61" s="19">
        <v>11679.91</v>
      </c>
      <c r="J61" s="19"/>
      <c r="K61" s="19">
        <f t="shared" si="16"/>
        <v>212138.03</v>
      </c>
      <c r="L61" s="19"/>
      <c r="M61" s="17" t="s">
        <v>21</v>
      </c>
      <c r="N61" s="17" t="s">
        <v>38</v>
      </c>
      <c r="O61" s="20">
        <v>59.7</v>
      </c>
      <c r="P61" s="17" t="s">
        <v>27</v>
      </c>
      <c r="Q61" s="17">
        <v>24</v>
      </c>
      <c r="R61" s="17">
        <v>41</v>
      </c>
      <c r="S61" s="17" t="s">
        <v>31</v>
      </c>
    </row>
    <row r="62" spans="1:19" s="4" customFormat="1" ht="78" customHeight="1">
      <c r="A62" s="15"/>
      <c r="B62" s="15"/>
      <c r="C62" s="16" t="s">
        <v>153</v>
      </c>
      <c r="D62" s="17" t="s">
        <v>154</v>
      </c>
      <c r="E62" s="18" t="s">
        <v>156</v>
      </c>
      <c r="F62" s="17" t="s">
        <v>68</v>
      </c>
      <c r="G62" s="17" t="s">
        <v>37</v>
      </c>
      <c r="H62" s="19">
        <v>2108815.91</v>
      </c>
      <c r="I62" s="19"/>
      <c r="J62" s="19"/>
      <c r="K62" s="19">
        <f t="shared" si="16"/>
        <v>2108815.91</v>
      </c>
      <c r="L62" s="19"/>
      <c r="M62" s="17" t="s">
        <v>21</v>
      </c>
      <c r="N62" s="17" t="s">
        <v>26</v>
      </c>
      <c r="O62" s="20">
        <v>201.6</v>
      </c>
      <c r="P62" s="17" t="s">
        <v>27</v>
      </c>
      <c r="Q62" s="17">
        <v>195</v>
      </c>
      <c r="R62" s="17">
        <v>168</v>
      </c>
      <c r="S62" s="17" t="s">
        <v>31</v>
      </c>
    </row>
    <row r="63" spans="1:19" s="4" customFormat="1" ht="64.5" customHeight="1">
      <c r="A63" s="15"/>
      <c r="B63" s="15"/>
      <c r="C63" s="16" t="s">
        <v>153</v>
      </c>
      <c r="D63" s="17" t="s">
        <v>157</v>
      </c>
      <c r="E63" s="18" t="s">
        <v>158</v>
      </c>
      <c r="F63" s="17" t="s">
        <v>64</v>
      </c>
      <c r="G63" s="17" t="s">
        <v>37</v>
      </c>
      <c r="H63" s="19">
        <v>2639326.7000000002</v>
      </c>
      <c r="I63" s="19"/>
      <c r="J63" s="19"/>
      <c r="K63" s="19">
        <f t="shared" ref="K63:K71" si="17">H63-I63+J63</f>
        <v>2639326.7000000002</v>
      </c>
      <c r="L63" s="19"/>
      <c r="M63" s="17" t="s">
        <v>21</v>
      </c>
      <c r="N63" s="17" t="s">
        <v>28</v>
      </c>
      <c r="O63" s="20">
        <v>1927.28</v>
      </c>
      <c r="P63" s="17" t="s">
        <v>27</v>
      </c>
      <c r="Q63" s="17">
        <v>106</v>
      </c>
      <c r="R63" s="17">
        <v>455</v>
      </c>
      <c r="S63" s="17" t="s">
        <v>31</v>
      </c>
    </row>
    <row r="64" spans="1:19" s="4" customFormat="1" ht="76.5" customHeight="1">
      <c r="A64" s="15"/>
      <c r="B64" s="15"/>
      <c r="C64" s="16" t="s">
        <v>153</v>
      </c>
      <c r="D64" s="17" t="s">
        <v>159</v>
      </c>
      <c r="E64" s="18" t="s">
        <v>226</v>
      </c>
      <c r="F64" s="17" t="s">
        <v>245</v>
      </c>
      <c r="G64" s="17" t="s">
        <v>37</v>
      </c>
      <c r="H64" s="19">
        <v>1073759.1299999999</v>
      </c>
      <c r="I64" s="19"/>
      <c r="J64" s="19"/>
      <c r="K64" s="19">
        <f t="shared" si="17"/>
        <v>1073759.1299999999</v>
      </c>
      <c r="L64" s="19"/>
      <c r="M64" s="17" t="s">
        <v>21</v>
      </c>
      <c r="N64" s="17" t="s">
        <v>28</v>
      </c>
      <c r="O64" s="20">
        <v>240.28</v>
      </c>
      <c r="P64" s="17" t="s">
        <v>27</v>
      </c>
      <c r="Q64" s="17">
        <v>21</v>
      </c>
      <c r="R64" s="17">
        <v>288</v>
      </c>
      <c r="S64" s="17" t="s">
        <v>31</v>
      </c>
    </row>
    <row r="65" spans="1:19" s="4" customFormat="1" ht="62.25" customHeight="1">
      <c r="A65" s="15"/>
      <c r="B65" s="15"/>
      <c r="C65" s="16" t="s">
        <v>330</v>
      </c>
      <c r="D65" s="17" t="s">
        <v>160</v>
      </c>
      <c r="E65" s="18" t="s">
        <v>173</v>
      </c>
      <c r="F65" s="17" t="s">
        <v>161</v>
      </c>
      <c r="G65" s="17" t="s">
        <v>22</v>
      </c>
      <c r="H65" s="19">
        <v>103186.69</v>
      </c>
      <c r="I65" s="19">
        <v>128.11000000000001</v>
      </c>
      <c r="J65" s="19"/>
      <c r="K65" s="19">
        <f t="shared" si="17"/>
        <v>103058.58</v>
      </c>
      <c r="L65" s="19"/>
      <c r="M65" s="17" t="s">
        <v>21</v>
      </c>
      <c r="N65" s="17" t="s">
        <v>162</v>
      </c>
      <c r="O65" s="20">
        <v>2</v>
      </c>
      <c r="P65" s="17" t="s">
        <v>27</v>
      </c>
      <c r="Q65" s="17">
        <v>8</v>
      </c>
      <c r="R65" s="17">
        <v>23</v>
      </c>
      <c r="S65" s="17" t="s">
        <v>31</v>
      </c>
    </row>
    <row r="66" spans="1:19" s="4" customFormat="1" ht="56.25" customHeight="1">
      <c r="A66" s="15"/>
      <c r="B66" s="15"/>
      <c r="C66" s="16" t="s">
        <v>330</v>
      </c>
      <c r="D66" s="17" t="s">
        <v>163</v>
      </c>
      <c r="E66" s="18" t="s">
        <v>172</v>
      </c>
      <c r="F66" s="17" t="s">
        <v>164</v>
      </c>
      <c r="G66" s="17" t="s">
        <v>22</v>
      </c>
      <c r="H66" s="19">
        <v>103186.69</v>
      </c>
      <c r="I66" s="19">
        <v>128.11000000000001</v>
      </c>
      <c r="J66" s="19"/>
      <c r="K66" s="19">
        <f t="shared" si="17"/>
        <v>103058.58</v>
      </c>
      <c r="L66" s="19"/>
      <c r="M66" s="17" t="s">
        <v>21</v>
      </c>
      <c r="N66" s="17" t="s">
        <v>162</v>
      </c>
      <c r="O66" s="20">
        <v>2</v>
      </c>
      <c r="P66" s="17" t="s">
        <v>27</v>
      </c>
      <c r="Q66" s="17">
        <v>8</v>
      </c>
      <c r="R66" s="17">
        <v>23</v>
      </c>
      <c r="S66" s="17" t="s">
        <v>31</v>
      </c>
    </row>
    <row r="67" spans="1:19" s="4" customFormat="1" ht="69" customHeight="1">
      <c r="A67" s="15"/>
      <c r="B67" s="15"/>
      <c r="C67" s="16" t="s">
        <v>330</v>
      </c>
      <c r="D67" s="17" t="s">
        <v>165</v>
      </c>
      <c r="E67" s="18" t="s">
        <v>171</v>
      </c>
      <c r="F67" s="17" t="s">
        <v>83</v>
      </c>
      <c r="G67" s="17" t="s">
        <v>22</v>
      </c>
      <c r="H67" s="19">
        <v>206373.38</v>
      </c>
      <c r="I67" s="19">
        <v>256.22000000000003</v>
      </c>
      <c r="J67" s="19"/>
      <c r="K67" s="19">
        <f t="shared" si="17"/>
        <v>206117.16</v>
      </c>
      <c r="L67" s="19"/>
      <c r="M67" s="17" t="s">
        <v>21</v>
      </c>
      <c r="N67" s="17" t="s">
        <v>162</v>
      </c>
      <c r="O67" s="20">
        <v>4</v>
      </c>
      <c r="P67" s="17" t="s">
        <v>27</v>
      </c>
      <c r="Q67" s="17">
        <v>16</v>
      </c>
      <c r="R67" s="17">
        <v>46</v>
      </c>
      <c r="S67" s="17" t="s">
        <v>31</v>
      </c>
    </row>
    <row r="68" spans="1:19" s="4" customFormat="1" ht="65.25" customHeight="1">
      <c r="A68" s="15"/>
      <c r="B68" s="15"/>
      <c r="C68" s="16" t="s">
        <v>330</v>
      </c>
      <c r="D68" s="17" t="s">
        <v>166</v>
      </c>
      <c r="E68" s="18" t="s">
        <v>246</v>
      </c>
      <c r="F68" s="17" t="s">
        <v>167</v>
      </c>
      <c r="G68" s="17" t="s">
        <v>22</v>
      </c>
      <c r="H68" s="19">
        <v>103186.69</v>
      </c>
      <c r="I68" s="19">
        <v>128.11000000000001</v>
      </c>
      <c r="J68" s="19"/>
      <c r="K68" s="19">
        <f t="shared" si="17"/>
        <v>103058.58</v>
      </c>
      <c r="L68" s="19"/>
      <c r="M68" s="17" t="s">
        <v>21</v>
      </c>
      <c r="N68" s="17" t="s">
        <v>162</v>
      </c>
      <c r="O68" s="20">
        <v>2</v>
      </c>
      <c r="P68" s="17" t="s">
        <v>27</v>
      </c>
      <c r="Q68" s="17">
        <v>8</v>
      </c>
      <c r="R68" s="17">
        <v>23</v>
      </c>
      <c r="S68" s="17" t="s">
        <v>31</v>
      </c>
    </row>
    <row r="69" spans="1:19" s="4" customFormat="1" ht="64.5" customHeight="1">
      <c r="A69" s="15"/>
      <c r="B69" s="15"/>
      <c r="C69" s="16" t="s">
        <v>330</v>
      </c>
      <c r="D69" s="17" t="s">
        <v>168</v>
      </c>
      <c r="E69" s="18" t="s">
        <v>170</v>
      </c>
      <c r="F69" s="17" t="s">
        <v>169</v>
      </c>
      <c r="G69" s="17" t="s">
        <v>22</v>
      </c>
      <c r="H69" s="19">
        <v>309560.06</v>
      </c>
      <c r="I69" s="19">
        <v>384.32</v>
      </c>
      <c r="J69" s="19"/>
      <c r="K69" s="19">
        <f t="shared" si="17"/>
        <v>309175.74</v>
      </c>
      <c r="L69" s="19"/>
      <c r="M69" s="17" t="s">
        <v>21</v>
      </c>
      <c r="N69" s="17" t="s">
        <v>162</v>
      </c>
      <c r="O69" s="20">
        <v>6</v>
      </c>
      <c r="P69" s="17" t="s">
        <v>27</v>
      </c>
      <c r="Q69" s="17">
        <v>24</v>
      </c>
      <c r="R69" s="17">
        <v>70</v>
      </c>
      <c r="S69" s="17" t="s">
        <v>31</v>
      </c>
    </row>
    <row r="70" spans="1:19" s="4" customFormat="1" ht="67.5" customHeight="1">
      <c r="A70" s="15"/>
      <c r="B70" s="15"/>
      <c r="C70" s="16" t="s">
        <v>330</v>
      </c>
      <c r="D70" s="17" t="s">
        <v>174</v>
      </c>
      <c r="E70" s="18" t="s">
        <v>175</v>
      </c>
      <c r="F70" s="17" t="s">
        <v>176</v>
      </c>
      <c r="G70" s="17" t="s">
        <v>22</v>
      </c>
      <c r="H70" s="19">
        <v>257966.73</v>
      </c>
      <c r="I70" s="19">
        <v>320.27</v>
      </c>
      <c r="J70" s="19"/>
      <c r="K70" s="19">
        <f t="shared" si="17"/>
        <v>257646.46000000002</v>
      </c>
      <c r="L70" s="19"/>
      <c r="M70" s="17" t="s">
        <v>21</v>
      </c>
      <c r="N70" s="17" t="s">
        <v>162</v>
      </c>
      <c r="O70" s="20">
        <v>5</v>
      </c>
      <c r="P70" s="17" t="s">
        <v>27</v>
      </c>
      <c r="Q70" s="17">
        <v>20</v>
      </c>
      <c r="R70" s="17">
        <v>58</v>
      </c>
      <c r="S70" s="17" t="s">
        <v>31</v>
      </c>
    </row>
    <row r="71" spans="1:19" s="4" customFormat="1" ht="60" customHeight="1">
      <c r="A71" s="15"/>
      <c r="B71" s="15"/>
      <c r="C71" s="16" t="s">
        <v>330</v>
      </c>
      <c r="D71" s="17" t="s">
        <v>177</v>
      </c>
      <c r="E71" s="18" t="s">
        <v>178</v>
      </c>
      <c r="F71" s="17" t="s">
        <v>261</v>
      </c>
      <c r="G71" s="17" t="s">
        <v>22</v>
      </c>
      <c r="H71" s="19">
        <v>1702618.4</v>
      </c>
      <c r="I71" s="19">
        <v>2113.77</v>
      </c>
      <c r="J71" s="19"/>
      <c r="K71" s="19">
        <f t="shared" si="17"/>
        <v>1700504.63</v>
      </c>
      <c r="L71" s="19"/>
      <c r="M71" s="17" t="s">
        <v>21</v>
      </c>
      <c r="N71" s="17" t="s">
        <v>162</v>
      </c>
      <c r="O71" s="20">
        <v>33</v>
      </c>
      <c r="P71" s="17" t="s">
        <v>27</v>
      </c>
      <c r="Q71" s="17">
        <v>132</v>
      </c>
      <c r="R71" s="17">
        <v>383</v>
      </c>
      <c r="S71" s="17" t="s">
        <v>31</v>
      </c>
    </row>
    <row r="72" spans="1:19" s="4" customFormat="1" ht="68.25" customHeight="1">
      <c r="A72" s="15"/>
      <c r="B72" s="15"/>
      <c r="C72" s="16" t="s">
        <v>307</v>
      </c>
      <c r="D72" s="17" t="s">
        <v>179</v>
      </c>
      <c r="E72" s="18" t="s">
        <v>247</v>
      </c>
      <c r="F72" s="17" t="s">
        <v>184</v>
      </c>
      <c r="G72" s="17" t="s">
        <v>22</v>
      </c>
      <c r="H72" s="19">
        <v>0</v>
      </c>
      <c r="I72" s="19"/>
      <c r="J72" s="19"/>
      <c r="K72" s="19">
        <f t="shared" ref="K72" si="18">H72-I72+J72</f>
        <v>0</v>
      </c>
      <c r="L72" s="19"/>
      <c r="M72" s="17" t="s">
        <v>21</v>
      </c>
      <c r="N72" s="17" t="s">
        <v>28</v>
      </c>
      <c r="O72" s="20">
        <v>0</v>
      </c>
      <c r="P72" s="17" t="s">
        <v>27</v>
      </c>
      <c r="Q72" s="41">
        <v>0</v>
      </c>
      <c r="R72" s="17">
        <v>0</v>
      </c>
      <c r="S72" s="17" t="s">
        <v>31</v>
      </c>
    </row>
    <row r="73" spans="1:19" s="4" customFormat="1" ht="46.5" customHeight="1">
      <c r="A73" s="15"/>
      <c r="B73" s="15"/>
      <c r="C73" s="16" t="s">
        <v>180</v>
      </c>
      <c r="D73" s="17" t="s">
        <v>181</v>
      </c>
      <c r="E73" s="18" t="s">
        <v>248</v>
      </c>
      <c r="F73" s="17" t="s">
        <v>124</v>
      </c>
      <c r="G73" s="17" t="s">
        <v>22</v>
      </c>
      <c r="H73" s="19">
        <v>0</v>
      </c>
      <c r="I73" s="19"/>
      <c r="J73" s="19"/>
      <c r="K73" s="19">
        <f t="shared" ref="K73" si="19">H73-I73+J73</f>
        <v>0</v>
      </c>
      <c r="L73" s="19"/>
      <c r="M73" s="17" t="s">
        <v>21</v>
      </c>
      <c r="N73" s="17" t="s">
        <v>26</v>
      </c>
      <c r="O73" s="20">
        <v>82.64</v>
      </c>
      <c r="P73" s="17" t="s">
        <v>27</v>
      </c>
      <c r="Q73" s="41">
        <v>214</v>
      </c>
      <c r="R73" s="17">
        <v>72</v>
      </c>
      <c r="S73" s="17" t="s">
        <v>41</v>
      </c>
    </row>
    <row r="74" spans="1:19" s="4" customFormat="1" ht="67.5" customHeight="1">
      <c r="A74" s="15"/>
      <c r="B74" s="15"/>
      <c r="C74" s="16" t="s">
        <v>297</v>
      </c>
      <c r="D74" s="17" t="s">
        <v>182</v>
      </c>
      <c r="E74" s="18" t="s">
        <v>183</v>
      </c>
      <c r="F74" s="17" t="s">
        <v>184</v>
      </c>
      <c r="G74" s="17" t="s">
        <v>22</v>
      </c>
      <c r="H74" s="19">
        <v>0</v>
      </c>
      <c r="I74" s="19"/>
      <c r="J74" s="19"/>
      <c r="K74" s="19">
        <f t="shared" ref="K74" si="20">H74-I74+J74</f>
        <v>0</v>
      </c>
      <c r="L74" s="19"/>
      <c r="M74" s="17" t="s">
        <v>21</v>
      </c>
      <c r="N74" s="17" t="s">
        <v>38</v>
      </c>
      <c r="O74" s="20">
        <v>110</v>
      </c>
      <c r="P74" s="17" t="s">
        <v>27</v>
      </c>
      <c r="Q74" s="41">
        <v>30348</v>
      </c>
      <c r="R74" s="17">
        <v>19</v>
      </c>
      <c r="S74" s="17" t="s">
        <v>31</v>
      </c>
    </row>
    <row r="75" spans="1:19" s="4" customFormat="1" ht="75.75" customHeight="1">
      <c r="A75" s="15"/>
      <c r="B75" s="15"/>
      <c r="C75" s="16" t="s">
        <v>298</v>
      </c>
      <c r="D75" s="17" t="s">
        <v>249</v>
      </c>
      <c r="E75" s="18" t="s">
        <v>185</v>
      </c>
      <c r="F75" s="17" t="s">
        <v>250</v>
      </c>
      <c r="G75" s="17" t="s">
        <v>22</v>
      </c>
      <c r="H75" s="19">
        <v>0</v>
      </c>
      <c r="I75" s="19"/>
      <c r="J75" s="19"/>
      <c r="K75" s="19">
        <f t="shared" ref="K75" si="21">H75-I75+J75</f>
        <v>0</v>
      </c>
      <c r="L75" s="19"/>
      <c r="M75" s="17" t="s">
        <v>21</v>
      </c>
      <c r="N75" s="17" t="s">
        <v>38</v>
      </c>
      <c r="O75" s="20">
        <v>190</v>
      </c>
      <c r="P75" s="17" t="s">
        <v>27</v>
      </c>
      <c r="Q75" s="41">
        <v>7708</v>
      </c>
      <c r="R75" s="17">
        <v>34</v>
      </c>
      <c r="S75" s="17" t="s">
        <v>31</v>
      </c>
    </row>
    <row r="76" spans="1:19" s="4" customFormat="1" ht="69.75" customHeight="1">
      <c r="A76" s="15"/>
      <c r="B76" s="15"/>
      <c r="C76" s="16" t="s">
        <v>279</v>
      </c>
      <c r="D76" s="17" t="s">
        <v>187</v>
      </c>
      <c r="E76" s="18" t="s">
        <v>188</v>
      </c>
      <c r="F76" s="17" t="s">
        <v>74</v>
      </c>
      <c r="G76" s="17" t="s">
        <v>22</v>
      </c>
      <c r="H76" s="19">
        <v>1899336.01</v>
      </c>
      <c r="I76" s="19">
        <v>10372.200000000001</v>
      </c>
      <c r="J76" s="19"/>
      <c r="K76" s="19">
        <f t="shared" ref="K76" si="22">H76-I76+J76</f>
        <v>1888963.81</v>
      </c>
      <c r="L76" s="19"/>
      <c r="M76" s="17" t="s">
        <v>21</v>
      </c>
      <c r="N76" s="17" t="s">
        <v>26</v>
      </c>
      <c r="O76" s="20">
        <v>239.27</v>
      </c>
      <c r="P76" s="17" t="s">
        <v>27</v>
      </c>
      <c r="Q76" s="41">
        <v>388</v>
      </c>
      <c r="R76" s="17">
        <v>24</v>
      </c>
      <c r="S76" s="17" t="s">
        <v>31</v>
      </c>
    </row>
    <row r="77" spans="1:19" s="4" customFormat="1" ht="78" customHeight="1">
      <c r="A77" s="15"/>
      <c r="B77" s="15"/>
      <c r="C77" s="16" t="s">
        <v>280</v>
      </c>
      <c r="D77" s="17" t="s">
        <v>189</v>
      </c>
      <c r="E77" s="18" t="s">
        <v>225</v>
      </c>
      <c r="F77" s="17" t="s">
        <v>190</v>
      </c>
      <c r="G77" s="17" t="s">
        <v>22</v>
      </c>
      <c r="H77" s="19">
        <v>857623.81</v>
      </c>
      <c r="I77" s="19">
        <v>4403.42</v>
      </c>
      <c r="J77" s="19"/>
      <c r="K77" s="19">
        <f t="shared" ref="K77" si="23">H77-I77+J77</f>
        <v>853220.39</v>
      </c>
      <c r="L77" s="19"/>
      <c r="M77" s="17" t="s">
        <v>21</v>
      </c>
      <c r="N77" s="17" t="s">
        <v>26</v>
      </c>
      <c r="O77" s="20">
        <v>86.13</v>
      </c>
      <c r="P77" s="17" t="s">
        <v>27</v>
      </c>
      <c r="Q77" s="41">
        <v>220</v>
      </c>
      <c r="R77" s="17">
        <v>27</v>
      </c>
      <c r="S77" s="17" t="s">
        <v>31</v>
      </c>
    </row>
    <row r="78" spans="1:19" s="4" customFormat="1" ht="63.75" customHeight="1">
      <c r="A78" s="15"/>
      <c r="B78" s="15"/>
      <c r="C78" s="16" t="s">
        <v>191</v>
      </c>
      <c r="D78" s="17" t="s">
        <v>192</v>
      </c>
      <c r="E78" s="18" t="s">
        <v>257</v>
      </c>
      <c r="F78" s="17" t="s">
        <v>94</v>
      </c>
      <c r="G78" s="17" t="s">
        <v>37</v>
      </c>
      <c r="H78" s="19">
        <v>1665940.57</v>
      </c>
      <c r="I78" s="19"/>
      <c r="J78" s="19"/>
      <c r="K78" s="19">
        <f t="shared" ref="K78" si="24">H78-I78+J78</f>
        <v>1665940.57</v>
      </c>
      <c r="L78" s="19"/>
      <c r="M78" s="17" t="s">
        <v>21</v>
      </c>
      <c r="N78" s="17" t="s">
        <v>193</v>
      </c>
      <c r="O78" s="20">
        <v>1</v>
      </c>
      <c r="P78" s="17" t="s">
        <v>27</v>
      </c>
      <c r="Q78" s="41">
        <v>19158</v>
      </c>
      <c r="R78" s="17">
        <v>168</v>
      </c>
      <c r="S78" s="17" t="s">
        <v>31</v>
      </c>
    </row>
    <row r="79" spans="1:19" s="4" customFormat="1" ht="68.25" customHeight="1">
      <c r="A79" s="15"/>
      <c r="B79" s="15"/>
      <c r="C79" s="16" t="s">
        <v>347</v>
      </c>
      <c r="D79" s="17" t="s">
        <v>194</v>
      </c>
      <c r="E79" s="18" t="s">
        <v>224</v>
      </c>
      <c r="F79" s="17" t="s">
        <v>39</v>
      </c>
      <c r="G79" s="17" t="s">
        <v>22</v>
      </c>
      <c r="H79" s="19">
        <v>2145042.34</v>
      </c>
      <c r="I79" s="19">
        <v>11713.95</v>
      </c>
      <c r="J79" s="19"/>
      <c r="K79" s="19">
        <f t="shared" ref="K79" si="25">H79-I79+J79</f>
        <v>2133328.3899999997</v>
      </c>
      <c r="L79" s="19"/>
      <c r="M79" s="17" t="s">
        <v>21</v>
      </c>
      <c r="N79" s="17" t="s">
        <v>26</v>
      </c>
      <c r="O79" s="20">
        <v>270.22000000000003</v>
      </c>
      <c r="P79" s="17" t="s">
        <v>27</v>
      </c>
      <c r="Q79" s="41">
        <v>408</v>
      </c>
      <c r="R79" s="17">
        <v>27</v>
      </c>
      <c r="S79" s="17" t="s">
        <v>31</v>
      </c>
    </row>
    <row r="80" spans="1:19" s="4" customFormat="1" ht="66" customHeight="1">
      <c r="A80" s="15"/>
      <c r="B80" s="15"/>
      <c r="C80" s="16" t="s">
        <v>195</v>
      </c>
      <c r="D80" s="17" t="s">
        <v>196</v>
      </c>
      <c r="E80" s="18" t="s">
        <v>197</v>
      </c>
      <c r="F80" s="17" t="s">
        <v>258</v>
      </c>
      <c r="G80" s="17" t="s">
        <v>37</v>
      </c>
      <c r="H80" s="19">
        <v>224879.25</v>
      </c>
      <c r="I80" s="19"/>
      <c r="J80" s="19"/>
      <c r="K80" s="19">
        <f t="shared" ref="K80" si="26">H80-I80+J80</f>
        <v>224879.25</v>
      </c>
      <c r="L80" s="19"/>
      <c r="M80" s="17" t="s">
        <v>21</v>
      </c>
      <c r="N80" s="17" t="s">
        <v>38</v>
      </c>
      <c r="O80" s="20">
        <v>157.5</v>
      </c>
      <c r="P80" s="17" t="s">
        <v>27</v>
      </c>
      <c r="Q80" s="41">
        <v>55</v>
      </c>
      <c r="R80" s="17">
        <v>45</v>
      </c>
      <c r="S80" s="17" t="s">
        <v>31</v>
      </c>
    </row>
    <row r="81" spans="1:19" s="4" customFormat="1" ht="63.75" customHeight="1">
      <c r="A81" s="15"/>
      <c r="B81" s="15"/>
      <c r="C81" s="16" t="s">
        <v>198</v>
      </c>
      <c r="D81" s="17" t="s">
        <v>199</v>
      </c>
      <c r="E81" s="18" t="s">
        <v>251</v>
      </c>
      <c r="F81" s="17" t="s">
        <v>258</v>
      </c>
      <c r="G81" s="17" t="s">
        <v>37</v>
      </c>
      <c r="H81" s="19">
        <v>563730.27</v>
      </c>
      <c r="I81" s="19"/>
      <c r="J81" s="19"/>
      <c r="K81" s="19">
        <f t="shared" ref="K81" si="27">H81-I81+J81</f>
        <v>563730.27</v>
      </c>
      <c r="L81" s="19"/>
      <c r="M81" s="17" t="s">
        <v>21</v>
      </c>
      <c r="N81" s="17" t="s">
        <v>38</v>
      </c>
      <c r="O81" s="20">
        <v>149.19999999999999</v>
      </c>
      <c r="P81" s="17" t="s">
        <v>27</v>
      </c>
      <c r="Q81" s="41">
        <v>55</v>
      </c>
      <c r="R81" s="17">
        <v>124</v>
      </c>
      <c r="S81" s="17" t="s">
        <v>31</v>
      </c>
    </row>
    <row r="82" spans="1:19" s="4" customFormat="1" ht="71.25" customHeight="1">
      <c r="A82" s="15"/>
      <c r="B82" s="15"/>
      <c r="C82" s="16" t="s">
        <v>281</v>
      </c>
      <c r="D82" s="17" t="s">
        <v>200</v>
      </c>
      <c r="E82" s="18" t="s">
        <v>201</v>
      </c>
      <c r="F82" s="17" t="s">
        <v>262</v>
      </c>
      <c r="G82" s="17" t="s">
        <v>22</v>
      </c>
      <c r="H82" s="19">
        <v>287660.27</v>
      </c>
      <c r="I82" s="19">
        <v>1580.51</v>
      </c>
      <c r="J82" s="19"/>
      <c r="K82" s="19">
        <f t="shared" ref="K82" si="28">H82-I82+J82</f>
        <v>286079.76</v>
      </c>
      <c r="L82" s="19"/>
      <c r="M82" s="17" t="s">
        <v>21</v>
      </c>
      <c r="N82" s="17" t="s">
        <v>26</v>
      </c>
      <c r="O82" s="20">
        <v>36.96</v>
      </c>
      <c r="P82" s="17" t="s">
        <v>27</v>
      </c>
      <c r="Q82" s="41">
        <v>220</v>
      </c>
      <c r="R82" s="17">
        <v>3</v>
      </c>
      <c r="S82" s="17" t="s">
        <v>31</v>
      </c>
    </row>
    <row r="83" spans="1:19" s="4" customFormat="1" ht="68.25" customHeight="1">
      <c r="A83" s="15"/>
      <c r="B83" s="15"/>
      <c r="C83" s="16" t="s">
        <v>202</v>
      </c>
      <c r="D83" s="17" t="s">
        <v>203</v>
      </c>
      <c r="E83" s="18" t="s">
        <v>207</v>
      </c>
      <c r="F83" s="17" t="s">
        <v>204</v>
      </c>
      <c r="G83" s="17" t="s">
        <v>37</v>
      </c>
      <c r="H83" s="19">
        <v>214232.22</v>
      </c>
      <c r="I83" s="19"/>
      <c r="J83" s="19"/>
      <c r="K83" s="19">
        <f t="shared" ref="K83" si="29">H83-I83+J83</f>
        <v>214232.22</v>
      </c>
      <c r="L83" s="19"/>
      <c r="M83" s="17" t="s">
        <v>21</v>
      </c>
      <c r="N83" s="17" t="s">
        <v>38</v>
      </c>
      <c r="O83" s="20">
        <v>179</v>
      </c>
      <c r="P83" s="17" t="s">
        <v>27</v>
      </c>
      <c r="Q83" s="41">
        <v>41</v>
      </c>
      <c r="R83" s="17">
        <v>39</v>
      </c>
      <c r="S83" s="17" t="s">
        <v>31</v>
      </c>
    </row>
    <row r="84" spans="1:19" s="4" customFormat="1" ht="75.75" customHeight="1">
      <c r="A84" s="15"/>
      <c r="B84" s="15"/>
      <c r="C84" s="16" t="s">
        <v>205</v>
      </c>
      <c r="D84" s="17" t="s">
        <v>206</v>
      </c>
      <c r="E84" s="18" t="s">
        <v>208</v>
      </c>
      <c r="F84" s="17" t="s">
        <v>204</v>
      </c>
      <c r="G84" s="17" t="s">
        <v>37</v>
      </c>
      <c r="H84" s="19">
        <v>420376.31</v>
      </c>
      <c r="I84" s="19"/>
      <c r="J84" s="19"/>
      <c r="K84" s="19">
        <f t="shared" ref="K84" si="30">H84-I84+J84</f>
        <v>420376.31</v>
      </c>
      <c r="L84" s="19"/>
      <c r="M84" s="17" t="s">
        <v>21</v>
      </c>
      <c r="N84" s="17" t="s">
        <v>38</v>
      </c>
      <c r="O84" s="20">
        <v>112.7</v>
      </c>
      <c r="P84" s="17" t="s">
        <v>27</v>
      </c>
      <c r="Q84" s="41">
        <v>41</v>
      </c>
      <c r="R84" s="17">
        <v>97</v>
      </c>
      <c r="S84" s="17" t="s">
        <v>31</v>
      </c>
    </row>
    <row r="85" spans="1:19" s="4" customFormat="1" ht="71.25" customHeight="1">
      <c r="A85" s="15"/>
      <c r="B85" s="15"/>
      <c r="C85" s="16" t="s">
        <v>348</v>
      </c>
      <c r="D85" s="17" t="s">
        <v>209</v>
      </c>
      <c r="E85" s="18" t="s">
        <v>252</v>
      </c>
      <c r="F85" s="17" t="s">
        <v>210</v>
      </c>
      <c r="G85" s="17" t="s">
        <v>22</v>
      </c>
      <c r="H85" s="19">
        <v>1006031.67</v>
      </c>
      <c r="I85" s="19">
        <v>5493.83</v>
      </c>
      <c r="J85" s="19"/>
      <c r="K85" s="19">
        <f t="shared" ref="K85" si="31">H85-I85+J85</f>
        <v>1000537.8400000001</v>
      </c>
      <c r="L85" s="19"/>
      <c r="M85" s="17" t="s">
        <v>21</v>
      </c>
      <c r="N85" s="17" t="s">
        <v>26</v>
      </c>
      <c r="O85" s="20">
        <v>126.73</v>
      </c>
      <c r="P85" s="17" t="s">
        <v>27</v>
      </c>
      <c r="Q85" s="41">
        <v>264</v>
      </c>
      <c r="R85" s="17">
        <v>13</v>
      </c>
      <c r="S85" s="17" t="s">
        <v>31</v>
      </c>
    </row>
    <row r="86" spans="1:19" s="4" customFormat="1" ht="84.75" customHeight="1">
      <c r="A86" s="15"/>
      <c r="B86" s="15"/>
      <c r="C86" s="16" t="s">
        <v>220</v>
      </c>
      <c r="D86" s="17" t="s">
        <v>211</v>
      </c>
      <c r="E86" s="18" t="s">
        <v>253</v>
      </c>
      <c r="F86" s="17" t="s">
        <v>263</v>
      </c>
      <c r="G86" s="17" t="s">
        <v>22</v>
      </c>
      <c r="H86" s="19">
        <v>0</v>
      </c>
      <c r="I86" s="19"/>
      <c r="J86" s="19"/>
      <c r="K86" s="19">
        <f t="shared" ref="K86" si="32">H86-I86+J86</f>
        <v>0</v>
      </c>
      <c r="L86" s="19"/>
      <c r="M86" s="17" t="s">
        <v>21</v>
      </c>
      <c r="N86" s="17" t="s">
        <v>26</v>
      </c>
      <c r="O86" s="20">
        <v>0</v>
      </c>
      <c r="P86" s="17" t="s">
        <v>27</v>
      </c>
      <c r="Q86" s="41">
        <v>0</v>
      </c>
      <c r="R86" s="17">
        <v>0</v>
      </c>
      <c r="S86" s="17" t="s">
        <v>41</v>
      </c>
    </row>
    <row r="87" spans="1:19" s="4" customFormat="1" ht="77.25" customHeight="1">
      <c r="A87" s="15"/>
      <c r="B87" s="15"/>
      <c r="C87" s="16" t="s">
        <v>351</v>
      </c>
      <c r="D87" s="17" t="s">
        <v>218</v>
      </c>
      <c r="E87" s="18" t="s">
        <v>219</v>
      </c>
      <c r="F87" s="17" t="s">
        <v>91</v>
      </c>
      <c r="G87" s="17" t="s">
        <v>22</v>
      </c>
      <c r="H87" s="19">
        <v>1098415.74</v>
      </c>
      <c r="I87" s="19">
        <v>5998.36</v>
      </c>
      <c r="J87" s="19"/>
      <c r="K87" s="19">
        <f t="shared" ref="K87" si="33">H87-I87+J87</f>
        <v>1092417.3799999999</v>
      </c>
      <c r="L87" s="19"/>
      <c r="M87" s="17" t="s">
        <v>21</v>
      </c>
      <c r="N87" s="17" t="s">
        <v>26</v>
      </c>
      <c r="O87" s="20">
        <v>138.37</v>
      </c>
      <c r="P87" s="17" t="s">
        <v>27</v>
      </c>
      <c r="Q87" s="41">
        <v>220</v>
      </c>
      <c r="R87" s="17">
        <v>14</v>
      </c>
      <c r="S87" s="17" t="s">
        <v>31</v>
      </c>
    </row>
    <row r="88" spans="1:19" s="4" customFormat="1" ht="77.25" customHeight="1">
      <c r="A88" s="15"/>
      <c r="B88" s="15"/>
      <c r="C88" s="16" t="s">
        <v>350</v>
      </c>
      <c r="D88" s="17" t="s">
        <v>221</v>
      </c>
      <c r="E88" s="18" t="s">
        <v>223</v>
      </c>
      <c r="F88" s="17" t="s">
        <v>263</v>
      </c>
      <c r="G88" s="17" t="s">
        <v>22</v>
      </c>
      <c r="H88" s="19">
        <v>434390.88</v>
      </c>
      <c r="I88" s="19">
        <v>2338.2800000000002</v>
      </c>
      <c r="J88" s="19"/>
      <c r="K88" s="19">
        <f t="shared" ref="K88" si="34">H88-I88+J88</f>
        <v>432052.6</v>
      </c>
      <c r="L88" s="19"/>
      <c r="M88" s="17" t="s">
        <v>21</v>
      </c>
      <c r="N88" s="17" t="s">
        <v>26</v>
      </c>
      <c r="O88" s="20">
        <v>52.07</v>
      </c>
      <c r="P88" s="17" t="s">
        <v>27</v>
      </c>
      <c r="Q88" s="41">
        <v>60</v>
      </c>
      <c r="R88" s="17">
        <v>7</v>
      </c>
      <c r="S88" s="17" t="s">
        <v>31</v>
      </c>
    </row>
    <row r="89" spans="1:19" s="4" customFormat="1" ht="58.5" customHeight="1">
      <c r="A89" s="15"/>
      <c r="B89" s="15"/>
      <c r="C89" s="16" t="s">
        <v>296</v>
      </c>
      <c r="D89" s="17" t="s">
        <v>222</v>
      </c>
      <c r="E89" s="18" t="s">
        <v>264</v>
      </c>
      <c r="F89" s="17" t="s">
        <v>265</v>
      </c>
      <c r="G89" s="17" t="s">
        <v>22</v>
      </c>
      <c r="H89" s="19">
        <v>0</v>
      </c>
      <c r="I89" s="19"/>
      <c r="J89" s="19"/>
      <c r="K89" s="19">
        <f t="shared" ref="K89" si="35">H89-I89+J89</f>
        <v>0</v>
      </c>
      <c r="L89" s="19"/>
      <c r="M89" s="17" t="s">
        <v>21</v>
      </c>
      <c r="N89" s="17" t="s">
        <v>26</v>
      </c>
      <c r="O89" s="20">
        <v>7177.86</v>
      </c>
      <c r="P89" s="17" t="s">
        <v>27</v>
      </c>
      <c r="Q89" s="41">
        <v>208</v>
      </c>
      <c r="R89" s="17">
        <v>65</v>
      </c>
      <c r="S89" s="17" t="s">
        <v>41</v>
      </c>
    </row>
    <row r="90" spans="1:19" s="4" customFormat="1" ht="66" customHeight="1">
      <c r="A90" s="15"/>
      <c r="B90" s="15"/>
      <c r="C90" s="16" t="s">
        <v>318</v>
      </c>
      <c r="D90" s="17" t="s">
        <v>254</v>
      </c>
      <c r="E90" s="18" t="s">
        <v>269</v>
      </c>
      <c r="F90" s="17" t="s">
        <v>228</v>
      </c>
      <c r="G90" s="17" t="s">
        <v>22</v>
      </c>
      <c r="H90" s="19">
        <v>1905861.03</v>
      </c>
      <c r="I90" s="19">
        <v>7951.67</v>
      </c>
      <c r="J90" s="19"/>
      <c r="K90" s="19">
        <f t="shared" ref="K90" si="36">H90-I90+J90</f>
        <v>1897909.36</v>
      </c>
      <c r="L90" s="19"/>
      <c r="M90" s="17" t="s">
        <v>21</v>
      </c>
      <c r="N90" s="17" t="s">
        <v>28</v>
      </c>
      <c r="O90" s="20">
        <v>2123</v>
      </c>
      <c r="P90" s="17" t="s">
        <v>27</v>
      </c>
      <c r="Q90" s="41">
        <v>60</v>
      </c>
      <c r="R90" s="17">
        <v>401</v>
      </c>
      <c r="S90" s="17" t="s">
        <v>31</v>
      </c>
    </row>
    <row r="91" spans="1:19" s="4" customFormat="1" ht="58.5" customHeight="1">
      <c r="A91" s="15"/>
      <c r="B91" s="15"/>
      <c r="C91" s="16" t="s">
        <v>326</v>
      </c>
      <c r="D91" s="17" t="s">
        <v>267</v>
      </c>
      <c r="E91" s="18" t="s">
        <v>268</v>
      </c>
      <c r="F91" s="17" t="s">
        <v>270</v>
      </c>
      <c r="G91" s="17" t="s">
        <v>22</v>
      </c>
      <c r="H91" s="19">
        <v>1554376.59</v>
      </c>
      <c r="I91" s="19">
        <v>4818.9799999999996</v>
      </c>
      <c r="J91" s="19"/>
      <c r="K91" s="19">
        <f t="shared" ref="K91" si="37">H91-I91+J91</f>
        <v>1549557.61</v>
      </c>
      <c r="L91" s="19"/>
      <c r="M91" s="17" t="s">
        <v>21</v>
      </c>
      <c r="N91" s="17" t="s">
        <v>28</v>
      </c>
      <c r="O91" s="20">
        <v>1730.77</v>
      </c>
      <c r="P91" s="17" t="s">
        <v>27</v>
      </c>
      <c r="Q91" s="41">
        <v>112</v>
      </c>
      <c r="R91" s="17">
        <v>331</v>
      </c>
      <c r="S91" s="17" t="s">
        <v>31</v>
      </c>
    </row>
    <row r="92" spans="1:19" s="4" customFormat="1" ht="67.5" customHeight="1">
      <c r="A92" s="15"/>
      <c r="B92" s="15"/>
      <c r="C92" s="16" t="s">
        <v>327</v>
      </c>
      <c r="D92" s="17" t="s">
        <v>271</v>
      </c>
      <c r="E92" s="18" t="s">
        <v>272</v>
      </c>
      <c r="F92" s="17" t="s">
        <v>94</v>
      </c>
      <c r="G92" s="17" t="s">
        <v>22</v>
      </c>
      <c r="H92" s="19">
        <v>250406.81</v>
      </c>
      <c r="I92" s="19">
        <v>1315.59</v>
      </c>
      <c r="J92" s="19"/>
      <c r="K92" s="19">
        <f t="shared" ref="K92" si="38">H92-I92+J92</f>
        <v>249091.22</v>
      </c>
      <c r="L92" s="19"/>
      <c r="M92" s="17" t="s">
        <v>21</v>
      </c>
      <c r="N92" s="17" t="s">
        <v>26</v>
      </c>
      <c r="O92" s="20">
        <v>30.92</v>
      </c>
      <c r="P92" s="17" t="s">
        <v>27</v>
      </c>
      <c r="Q92" s="41">
        <v>220</v>
      </c>
      <c r="R92" s="17">
        <v>4</v>
      </c>
      <c r="S92" s="17" t="s">
        <v>31</v>
      </c>
    </row>
    <row r="93" spans="1:19" s="4" customFormat="1" ht="63.75" customHeight="1">
      <c r="A93" s="15"/>
      <c r="B93" s="15"/>
      <c r="C93" s="16" t="s">
        <v>342</v>
      </c>
      <c r="D93" s="17" t="s">
        <v>273</v>
      </c>
      <c r="E93" s="18" t="s">
        <v>343</v>
      </c>
      <c r="F93" s="17" t="s">
        <v>94</v>
      </c>
      <c r="G93" s="17" t="s">
        <v>22</v>
      </c>
      <c r="H93" s="19">
        <v>0</v>
      </c>
      <c r="I93" s="19"/>
      <c r="J93" s="19"/>
      <c r="K93" s="19">
        <f t="shared" ref="K93" si="39">H93-I93+J93</f>
        <v>0</v>
      </c>
      <c r="L93" s="19"/>
      <c r="M93" s="17" t="s">
        <v>21</v>
      </c>
      <c r="N93" s="17" t="s">
        <v>26</v>
      </c>
      <c r="O93" s="20">
        <v>0</v>
      </c>
      <c r="P93" s="17" t="s">
        <v>27</v>
      </c>
      <c r="Q93" s="41">
        <v>0</v>
      </c>
      <c r="R93" s="17">
        <v>0</v>
      </c>
      <c r="S93" s="17" t="s">
        <v>41</v>
      </c>
    </row>
    <row r="94" spans="1:19" s="4" customFormat="1" ht="57.75" customHeight="1">
      <c r="A94" s="15"/>
      <c r="B94" s="15"/>
      <c r="C94" s="16" t="s">
        <v>282</v>
      </c>
      <c r="D94" s="17" t="s">
        <v>283</v>
      </c>
      <c r="E94" s="18" t="s">
        <v>285</v>
      </c>
      <c r="F94" s="17" t="s">
        <v>284</v>
      </c>
      <c r="G94" s="17" t="s">
        <v>37</v>
      </c>
      <c r="H94" s="19">
        <v>240210.69</v>
      </c>
      <c r="I94" s="19"/>
      <c r="J94" s="19"/>
      <c r="K94" s="19">
        <f t="shared" ref="K94" si="40">H94-I94+J94</f>
        <v>240210.69</v>
      </c>
      <c r="L94" s="19"/>
      <c r="M94" s="17" t="s">
        <v>21</v>
      </c>
      <c r="N94" s="17" t="s">
        <v>38</v>
      </c>
      <c r="O94" s="20">
        <v>61.5</v>
      </c>
      <c r="P94" s="17" t="s">
        <v>27</v>
      </c>
      <c r="Q94" s="41">
        <v>17</v>
      </c>
      <c r="R94" s="17">
        <v>50</v>
      </c>
      <c r="S94" s="17" t="s">
        <v>31</v>
      </c>
    </row>
    <row r="95" spans="1:19" s="4" customFormat="1" ht="63" customHeight="1">
      <c r="A95" s="15"/>
      <c r="B95" s="15"/>
      <c r="C95" s="16" t="s">
        <v>286</v>
      </c>
      <c r="D95" s="17" t="s">
        <v>287</v>
      </c>
      <c r="E95" s="18" t="s">
        <v>288</v>
      </c>
      <c r="F95" s="17" t="s">
        <v>284</v>
      </c>
      <c r="G95" s="17" t="s">
        <v>37</v>
      </c>
      <c r="H95" s="19">
        <v>87404.57</v>
      </c>
      <c r="I95" s="19"/>
      <c r="J95" s="19"/>
      <c r="K95" s="19">
        <f t="shared" ref="K95" si="41">H95-I95+J95</f>
        <v>87404.57</v>
      </c>
      <c r="L95" s="19"/>
      <c r="M95" s="17" t="s">
        <v>21</v>
      </c>
      <c r="N95" s="17" t="s">
        <v>38</v>
      </c>
      <c r="O95" s="20">
        <v>53.4</v>
      </c>
      <c r="P95" s="17" t="s">
        <v>27</v>
      </c>
      <c r="Q95" s="41">
        <v>17</v>
      </c>
      <c r="R95" s="17">
        <v>16</v>
      </c>
      <c r="S95" s="17" t="s">
        <v>31</v>
      </c>
    </row>
    <row r="96" spans="1:19" s="4" customFormat="1" ht="61.5" customHeight="1">
      <c r="A96" s="15"/>
      <c r="B96" s="15"/>
      <c r="C96" s="16" t="s">
        <v>328</v>
      </c>
      <c r="D96" s="17" t="s">
        <v>289</v>
      </c>
      <c r="E96" s="18" t="s">
        <v>290</v>
      </c>
      <c r="F96" s="17" t="s">
        <v>204</v>
      </c>
      <c r="G96" s="17" t="s">
        <v>22</v>
      </c>
      <c r="H96" s="19">
        <v>1057993.32</v>
      </c>
      <c r="I96" s="19">
        <v>1388.84</v>
      </c>
      <c r="J96" s="19"/>
      <c r="K96" s="19">
        <f t="shared" ref="K96:K97" si="42">H96-I96+J96</f>
        <v>1056604.48</v>
      </c>
      <c r="L96" s="19"/>
      <c r="M96" s="17" t="s">
        <v>21</v>
      </c>
      <c r="N96" s="17" t="s">
        <v>28</v>
      </c>
      <c r="O96" s="20">
        <v>1039.02</v>
      </c>
      <c r="P96" s="17" t="s">
        <v>27</v>
      </c>
      <c r="Q96" s="41">
        <v>150</v>
      </c>
      <c r="R96" s="17">
        <v>67</v>
      </c>
      <c r="S96" s="17" t="s">
        <v>31</v>
      </c>
    </row>
    <row r="97" spans="1:19" s="4" customFormat="1" ht="73.5" customHeight="1">
      <c r="A97" s="15"/>
      <c r="B97" s="15"/>
      <c r="C97" s="16" t="s">
        <v>291</v>
      </c>
      <c r="D97" s="17" t="s">
        <v>292</v>
      </c>
      <c r="E97" s="18" t="s">
        <v>293</v>
      </c>
      <c r="F97" s="17" t="s">
        <v>228</v>
      </c>
      <c r="G97" s="17" t="s">
        <v>37</v>
      </c>
      <c r="H97" s="19">
        <v>596221.03</v>
      </c>
      <c r="I97" s="19"/>
      <c r="J97" s="19"/>
      <c r="K97" s="19">
        <f t="shared" si="42"/>
        <v>596221.03</v>
      </c>
      <c r="L97" s="19"/>
      <c r="M97" s="17" t="s">
        <v>21</v>
      </c>
      <c r="N97" s="17" t="s">
        <v>38</v>
      </c>
      <c r="O97" s="20">
        <v>86.4</v>
      </c>
      <c r="P97" s="17" t="s">
        <v>27</v>
      </c>
      <c r="Q97" s="41">
        <v>58</v>
      </c>
      <c r="R97" s="17">
        <v>117</v>
      </c>
      <c r="S97" s="17" t="s">
        <v>31</v>
      </c>
    </row>
    <row r="98" spans="1:19" s="4" customFormat="1" ht="69.75" customHeight="1">
      <c r="A98" s="15"/>
      <c r="B98" s="15"/>
      <c r="C98" s="16" t="s">
        <v>329</v>
      </c>
      <c r="D98" s="17" t="s">
        <v>294</v>
      </c>
      <c r="E98" s="18" t="s">
        <v>295</v>
      </c>
      <c r="F98" s="17" t="s">
        <v>94</v>
      </c>
      <c r="G98" s="17" t="s">
        <v>22</v>
      </c>
      <c r="H98" s="19">
        <v>380821.34</v>
      </c>
      <c r="I98" s="19">
        <v>3319.56</v>
      </c>
      <c r="J98" s="19"/>
      <c r="K98" s="19">
        <f t="shared" ref="K98" si="43">H98-I98+J98</f>
        <v>377501.78</v>
      </c>
      <c r="L98" s="19"/>
      <c r="M98" s="17" t="s">
        <v>21</v>
      </c>
      <c r="N98" s="17" t="s">
        <v>38</v>
      </c>
      <c r="O98" s="20">
        <v>118.5</v>
      </c>
      <c r="P98" s="17" t="s">
        <v>27</v>
      </c>
      <c r="Q98" s="41">
        <v>136</v>
      </c>
      <c r="R98" s="17">
        <v>88</v>
      </c>
      <c r="S98" s="17" t="s">
        <v>31</v>
      </c>
    </row>
    <row r="99" spans="1:19" s="4" customFormat="1" ht="63" customHeight="1">
      <c r="A99" s="15"/>
      <c r="B99" s="15"/>
      <c r="C99" s="16" t="s">
        <v>331</v>
      </c>
      <c r="D99" s="17" t="s">
        <v>299</v>
      </c>
      <c r="E99" s="18" t="s">
        <v>300</v>
      </c>
      <c r="F99" s="17" t="s">
        <v>184</v>
      </c>
      <c r="G99" s="17" t="s">
        <v>22</v>
      </c>
      <c r="H99" s="19">
        <v>243728.1</v>
      </c>
      <c r="I99" s="19">
        <v>1227.22</v>
      </c>
      <c r="J99" s="19"/>
      <c r="K99" s="19">
        <f t="shared" ref="K99" si="44">H99-I99+J99</f>
        <v>242500.88</v>
      </c>
      <c r="L99" s="19"/>
      <c r="M99" s="17" t="s">
        <v>21</v>
      </c>
      <c r="N99" s="17" t="s">
        <v>38</v>
      </c>
      <c r="O99" s="20">
        <v>110</v>
      </c>
      <c r="P99" s="17" t="s">
        <v>27</v>
      </c>
      <c r="Q99" s="41">
        <v>30348</v>
      </c>
      <c r="R99" s="17">
        <v>63</v>
      </c>
      <c r="S99" s="17" t="s">
        <v>31</v>
      </c>
    </row>
    <row r="100" spans="1:19" s="4" customFormat="1" ht="73.5" customHeight="1">
      <c r="A100" s="15"/>
      <c r="B100" s="15"/>
      <c r="C100" s="16" t="s">
        <v>323</v>
      </c>
      <c r="D100" s="17" t="s">
        <v>301</v>
      </c>
      <c r="E100" s="18" t="s">
        <v>302</v>
      </c>
      <c r="F100" s="17" t="s">
        <v>303</v>
      </c>
      <c r="G100" s="17" t="s">
        <v>22</v>
      </c>
      <c r="H100" s="19">
        <v>328079.68</v>
      </c>
      <c r="I100" s="19">
        <v>4568.57</v>
      </c>
      <c r="J100" s="19"/>
      <c r="K100" s="19">
        <f t="shared" ref="K100" si="45">H100-I100+J100</f>
        <v>323511.11</v>
      </c>
      <c r="L100" s="19"/>
      <c r="M100" s="17" t="s">
        <v>21</v>
      </c>
      <c r="N100" s="17" t="s">
        <v>38</v>
      </c>
      <c r="O100" s="20">
        <v>190</v>
      </c>
      <c r="P100" s="17" t="s">
        <v>27</v>
      </c>
      <c r="Q100" s="41">
        <v>7708</v>
      </c>
      <c r="R100" s="17">
        <v>105</v>
      </c>
      <c r="S100" s="17" t="s">
        <v>31</v>
      </c>
    </row>
    <row r="101" spans="1:19" s="4" customFormat="1" ht="65.25" customHeight="1">
      <c r="A101" s="15"/>
      <c r="B101" s="15"/>
      <c r="C101" s="16" t="s">
        <v>332</v>
      </c>
      <c r="D101" s="17" t="s">
        <v>308</v>
      </c>
      <c r="E101" s="18" t="s">
        <v>304</v>
      </c>
      <c r="F101" s="17" t="s">
        <v>184</v>
      </c>
      <c r="G101" s="17" t="s">
        <v>22</v>
      </c>
      <c r="H101" s="19">
        <v>1724078.5</v>
      </c>
      <c r="I101" s="19">
        <v>4028</v>
      </c>
      <c r="J101" s="19"/>
      <c r="K101" s="19">
        <f>H101-I101+J101</f>
        <v>1720050.5</v>
      </c>
      <c r="L101" s="19"/>
      <c r="M101" s="17" t="s">
        <v>21</v>
      </c>
      <c r="N101" s="17" t="s">
        <v>28</v>
      </c>
      <c r="O101" s="20">
        <v>324.14</v>
      </c>
      <c r="P101" s="17" t="s">
        <v>27</v>
      </c>
      <c r="Q101" s="41">
        <v>30348</v>
      </c>
      <c r="R101" s="17">
        <v>873</v>
      </c>
      <c r="S101" s="17" t="s">
        <v>31</v>
      </c>
    </row>
    <row r="102" spans="1:19" s="4" customFormat="1" ht="60" customHeight="1">
      <c r="A102" s="15"/>
      <c r="B102" s="15"/>
      <c r="C102" s="16" t="s">
        <v>333</v>
      </c>
      <c r="D102" s="17" t="s">
        <v>315</v>
      </c>
      <c r="E102" s="18" t="s">
        <v>309</v>
      </c>
      <c r="F102" s="17" t="s">
        <v>310</v>
      </c>
      <c r="G102" s="17"/>
      <c r="H102" s="19">
        <v>198244.05</v>
      </c>
      <c r="I102" s="19">
        <v>49.39</v>
      </c>
      <c r="J102" s="19"/>
      <c r="K102" s="19">
        <f t="shared" ref="K102:K104" si="46">H102-I102+J102</f>
        <v>198194.65999999997</v>
      </c>
      <c r="L102" s="19"/>
      <c r="M102" s="17"/>
      <c r="N102" s="17" t="s">
        <v>311</v>
      </c>
      <c r="O102" s="20">
        <v>68</v>
      </c>
      <c r="P102" s="17" t="s">
        <v>27</v>
      </c>
      <c r="Q102" s="41">
        <v>272</v>
      </c>
      <c r="R102" s="17">
        <v>17</v>
      </c>
      <c r="S102" s="17" t="s">
        <v>31</v>
      </c>
    </row>
    <row r="103" spans="1:19" s="4" customFormat="1" ht="61.5" customHeight="1">
      <c r="A103" s="15"/>
      <c r="B103" s="15"/>
      <c r="C103" s="16" t="s">
        <v>333</v>
      </c>
      <c r="D103" s="17" t="s">
        <v>314</v>
      </c>
      <c r="E103" s="18" t="s">
        <v>305</v>
      </c>
      <c r="F103" s="17" t="s">
        <v>306</v>
      </c>
      <c r="G103" s="17"/>
      <c r="H103" s="19">
        <v>229488.31</v>
      </c>
      <c r="I103" s="19">
        <v>58.44</v>
      </c>
      <c r="J103" s="19"/>
      <c r="K103" s="19">
        <f t="shared" si="46"/>
        <v>229429.87</v>
      </c>
      <c r="L103" s="19"/>
      <c r="M103" s="17"/>
      <c r="N103" s="17" t="s">
        <v>311</v>
      </c>
      <c r="O103" s="20">
        <v>79</v>
      </c>
      <c r="P103" s="17" t="s">
        <v>27</v>
      </c>
      <c r="Q103" s="41">
        <v>316</v>
      </c>
      <c r="R103" s="17">
        <v>19</v>
      </c>
      <c r="S103" s="17" t="s">
        <v>31</v>
      </c>
    </row>
    <row r="104" spans="1:19" s="4" customFormat="1" ht="60" customHeight="1">
      <c r="A104" s="15"/>
      <c r="B104" s="15"/>
      <c r="C104" s="16" t="s">
        <v>349</v>
      </c>
      <c r="D104" s="17" t="s">
        <v>313</v>
      </c>
      <c r="E104" s="18" t="s">
        <v>316</v>
      </c>
      <c r="F104" s="17" t="s">
        <v>312</v>
      </c>
      <c r="G104" s="17"/>
      <c r="H104" s="19">
        <v>102097.65</v>
      </c>
      <c r="I104" s="19"/>
      <c r="J104" s="19"/>
      <c r="K104" s="19">
        <f t="shared" si="46"/>
        <v>102097.65</v>
      </c>
      <c r="L104" s="19">
        <v>297343.78000000003</v>
      </c>
      <c r="M104" s="17"/>
      <c r="N104" s="17"/>
      <c r="O104" s="20"/>
      <c r="P104" s="17"/>
      <c r="Q104" s="41"/>
      <c r="R104" s="17"/>
      <c r="S104" s="17"/>
    </row>
    <row r="105" spans="1:19" s="4" customFormat="1" ht="16.5" customHeight="1">
      <c r="A105" s="15"/>
      <c r="B105" s="15"/>
      <c r="C105" s="16"/>
      <c r="D105" s="17"/>
      <c r="E105" s="23" t="s">
        <v>23</v>
      </c>
      <c r="F105" s="21"/>
      <c r="G105" s="21"/>
      <c r="H105" s="9">
        <f>SUM(H11:H104)</f>
        <v>77040846.780000016</v>
      </c>
      <c r="I105" s="9">
        <f>SUM(I11:I104)</f>
        <v>240557.92999999996</v>
      </c>
      <c r="J105" s="9">
        <f>SUM(J11:J22)</f>
        <v>0</v>
      </c>
      <c r="K105" s="9">
        <f>H105-I105</f>
        <v>76800288.850000009</v>
      </c>
      <c r="L105" s="9">
        <f>SUM(L11:L104)</f>
        <v>297343.78000000003</v>
      </c>
      <c r="M105" s="17"/>
      <c r="N105" s="17"/>
      <c r="O105" s="20"/>
      <c r="P105" s="17"/>
      <c r="Q105" s="17"/>
      <c r="R105" s="17"/>
      <c r="S105" s="17"/>
    </row>
    <row r="106" spans="1:19" ht="17.25" customHeight="1">
      <c r="C106" s="22"/>
      <c r="D106" s="22"/>
      <c r="E106" s="24" t="s">
        <v>24</v>
      </c>
      <c r="F106" s="24"/>
      <c r="G106" s="24"/>
      <c r="H106" s="25">
        <v>76897911</v>
      </c>
      <c r="I106" s="26"/>
      <c r="J106" s="27"/>
      <c r="K106" s="25">
        <f>H106</f>
        <v>76897911</v>
      </c>
      <c r="L106" s="27"/>
      <c r="M106" s="28"/>
      <c r="N106" s="28"/>
      <c r="O106" s="5"/>
      <c r="P106" s="6"/>
      <c r="Q106" s="6"/>
      <c r="R106" s="6"/>
      <c r="S106" s="29"/>
    </row>
    <row r="107" spans="1:19" ht="15" customHeight="1">
      <c r="C107" s="7"/>
      <c r="D107" s="7"/>
      <c r="E107" s="30" t="s">
        <v>25</v>
      </c>
      <c r="F107" s="30"/>
      <c r="G107" s="30"/>
      <c r="H107" s="31"/>
      <c r="I107" s="32"/>
      <c r="J107" s="33"/>
      <c r="K107" s="31">
        <f>K106-K105</f>
        <v>97622.149999991059</v>
      </c>
      <c r="L107" s="36">
        <v>0</v>
      </c>
      <c r="M107" s="6"/>
      <c r="N107" s="6"/>
      <c r="O107" s="5"/>
      <c r="P107" s="6"/>
      <c r="Q107" s="6"/>
      <c r="R107" s="6"/>
      <c r="S107" s="29"/>
    </row>
    <row r="108" spans="1:19">
      <c r="C108" s="34"/>
    </row>
    <row r="113" spans="12:17">
      <c r="L113" s="48"/>
      <c r="M113" s="48"/>
      <c r="N113" s="48"/>
      <c r="O113" s="48"/>
      <c r="P113" s="48"/>
      <c r="Q113" s="48"/>
    </row>
    <row r="114" spans="12:17">
      <c r="L114" s="48"/>
      <c r="M114" s="48"/>
      <c r="N114" s="48"/>
      <c r="O114" s="48"/>
      <c r="P114" s="48"/>
      <c r="Q114" s="48"/>
    </row>
  </sheetData>
  <mergeCells count="17">
    <mergeCell ref="L113:Q113"/>
    <mergeCell ref="L114:Q114"/>
    <mergeCell ref="M8:M10"/>
    <mergeCell ref="N8:O9"/>
    <mergeCell ref="P8:Q9"/>
    <mergeCell ref="R8:R10"/>
    <mergeCell ref="S8:S10"/>
    <mergeCell ref="C1:T1"/>
    <mergeCell ref="C2:T2"/>
    <mergeCell ref="C3:T4"/>
    <mergeCell ref="J7:S7"/>
    <mergeCell ref="C8:C10"/>
    <mergeCell ref="D8:D10"/>
    <mergeCell ref="E8:E10"/>
    <mergeCell ref="F8:F10"/>
    <mergeCell ref="G8:G10"/>
    <mergeCell ref="H8:K8"/>
  </mergeCells>
  <printOptions horizontalCentered="1"/>
  <pageMargins left="0.23622047244094491" right="0.23622047244094491" top="0.65" bottom="0.74803149606299213" header="0.31496062992125984" footer="0.31496062992125984"/>
  <pageSetup paperSize="5" scale="9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3 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sedeso</cp:lastModifiedBy>
  <cp:lastPrinted>2023-01-13T20:39:21Z</cp:lastPrinted>
  <dcterms:created xsi:type="dcterms:W3CDTF">2019-04-04T17:22:09Z</dcterms:created>
  <dcterms:modified xsi:type="dcterms:W3CDTF">2023-01-13T21:43:16Z</dcterms:modified>
</cp:coreProperties>
</file>