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<sst xmlns="http://schemas.openxmlformats.org/spreadsheetml/2006/main" count="81" uniqueCount="49">
  <si>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</si>
  <si>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</si>
  <si>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</si>
  <si>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</si>
  <si>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</si>
  <si>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</si>
  <si>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</si>
  <si>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</si>
  <si>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</si>
  <si>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</si>
  <si>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</si>
  <si>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</si>
  <si>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</si>
  <si>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</si>
  <si>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</si>
  <si>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</si>
  <si>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</si>
  <si>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</si>
  <si>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</si>
  <si>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</si>
  <si>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</si>
  <si>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</si>
  <si>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</si>
  <si>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</si>
  <si>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</si>
  <si>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</si>
  <si>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</si>
  <si>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</si>
  <si>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</si>
  <si>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</si>
  <si>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</si>
  <si>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</si>
  <si>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</si>
  <si>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</si>
  <si>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</si>
  <si>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</si>
  <si>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</si>
  <si>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</si>
  <si>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</si>
  <si>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</si>
  <si>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</si>
  <si>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</si>
  <si>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</si>
  <si>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</si>
  <si>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</si>
  <si>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</si>
  <si>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TEPIC NAYARIT (a)</t>
  </si>
  <si>
    <t>Del 1 de Enero al 30 de Septiembre de 2023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</si>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</sst>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right" vertical="center" wrapText="1"/>
    </xf>
    <xf numFmtId="0" fontId="42" fillId="0" borderId="0" xfId="0" applyFont="1" applyAlignment="1">
      <alignment/>
    </xf>
    <xf numFmtId="164" fontId="41" fillId="0" borderId="11" xfId="0" applyNumberFormat="1" applyFont="1" applyBorder="1" applyAlignment="1">
      <alignment vertical="center"/>
    </xf>
    <xf numFmtId="164" fontId="42" fillId="0" borderId="11" xfId="0" applyNumberFormat="1" applyFont="1" applyBorder="1" applyAlignment="1">
      <alignment vertical="center"/>
    </xf>
    <xf numFmtId="164" fontId="42" fillId="0" borderId="10" xfId="0" applyNumberFormat="1" applyFont="1" applyBorder="1" applyAlignment="1">
      <alignment vertical="center"/>
    </xf>
    <xf numFmtId="0" fontId="41" fillId="0" borderId="12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 indent="2"/>
    </xf>
    <xf numFmtId="0" fontId="41" fillId="33" borderId="15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left" vertical="center" wrapText="1" indent="2"/>
    </xf>
    <xf numFmtId="0" fontId="42" fillId="0" borderId="16" xfId="0" applyFont="1" applyBorder="1" applyAlignment="1">
      <alignment horizontal="left" vertical="center" indent="2"/>
    </xf>
    <xf numFmtId="164" fontId="42" fillId="0" borderId="17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23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0" fontId="41" fillId="33" borderId="25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1828800</xdr:colOff>
      <xdr:row>4</xdr:row>
      <xdr:rowOff>9525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1828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52.8515625" style="3" customWidth="1"/>
    <col min="2" max="2" width="11.8515625" style="3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7" t="s">
        <v>46</v>
      </c>
      <c r="B2" s="23"/>
      <c r="C2" s="23"/>
      <c r="D2" s="23"/>
      <c r="E2" s="23"/>
      <c r="F2" s="23"/>
      <c r="G2" s="24"/>
    </row>
    <row r="3" spans="1:7" ht="12.75">
      <c r="A3" s="18" t="s">
        <v>0</v>
      </c>
      <c r="B3" s="25"/>
      <c r="C3" s="25"/>
      <c r="D3" s="25"/>
      <c r="E3" s="25"/>
      <c r="F3" s="25"/>
      <c r="G3" s="26"/>
    </row>
    <row r="4" spans="1:7" ht="12.75">
      <c r="A4" s="18" t="s">
        <v>1</v>
      </c>
      <c r="B4" s="25"/>
      <c r="C4" s="25"/>
      <c r="D4" s="25"/>
      <c r="E4" s="25"/>
      <c r="F4" s="25"/>
      <c r="G4" s="26"/>
    </row>
    <row r="5" spans="1:7" ht="12.75">
      <c r="A5" s="18" t="s">
        <v>47</v>
      </c>
      <c r="B5" s="25"/>
      <c r="C5" s="25"/>
      <c r="D5" s="25"/>
      <c r="E5" s="25"/>
      <c r="F5" s="25"/>
      <c r="G5" s="26"/>
    </row>
    <row r="6" spans="1:7" ht="13.5" thickBot="1">
      <c r="A6" s="19" t="s">
        <v>2</v>
      </c>
      <c r="B6" s="27"/>
      <c r="C6" s="27"/>
      <c r="D6" s="27"/>
      <c r="E6" s="27"/>
      <c r="F6" s="27"/>
      <c r="G6" s="28"/>
    </row>
    <row r="7" spans="1:7" ht="15.75" customHeight="1">
      <c r="A7" s="17" t="s">
        <v>3</v>
      </c>
      <c r="B7" s="29" t="s">
        <v>4</v>
      </c>
      <c r="C7" s="30"/>
      <c r="D7" s="30"/>
      <c r="E7" s="30"/>
      <c r="F7" s="31"/>
      <c r="G7" s="20" t="s">
        <v>5</v>
      </c>
    </row>
    <row r="8" spans="1:7" ht="15.75" customHeight="1" thickBot="1">
      <c r="A8" s="18"/>
      <c r="B8" s="32"/>
      <c r="C8" s="33"/>
      <c r="D8" s="33"/>
      <c r="E8" s="33"/>
      <c r="F8" s="34"/>
      <c r="G8" s="21"/>
    </row>
    <row r="9" spans="1:7" ht="26.25" thickBot="1">
      <c r="A9" s="19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2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1224603072.46</v>
      </c>
      <c r="C11" s="4">
        <f t="shared" si="0"/>
        <v>137398305.29</v>
      </c>
      <c r="D11" s="4">
        <f t="shared" si="0"/>
        <v>1362001377.75</v>
      </c>
      <c r="E11" s="4">
        <f t="shared" si="0"/>
        <v>819048386.3199999</v>
      </c>
      <c r="F11" s="4">
        <f t="shared" si="0"/>
        <v>806128345.4499999</v>
      </c>
      <c r="G11" s="4">
        <f t="shared" si="0"/>
        <v>542952991.4300001</v>
      </c>
    </row>
    <row r="12" spans="1:7" ht="12.75">
      <c r="A12" s="8" t="s">
        <v>12</v>
      </c>
      <c r="B12" s="4">
        <f>SUM(B13:B20)</f>
        <v>849382371.8499999</v>
      </c>
      <c r="C12" s="4">
        <f>SUM(C13:C20)</f>
        <v>55436218.449999996</v>
      </c>
      <c r="D12" s="4">
        <f>SUM(D13:D20)</f>
        <v>904818590.3</v>
      </c>
      <c r="E12" s="4">
        <f>SUM(E13:E20)</f>
        <v>557070918.0999999</v>
      </c>
      <c r="F12" s="4">
        <f>SUM(F13:F20)</f>
        <v>549291255.81</v>
      </c>
      <c r="G12" s="4">
        <f>D12-E12</f>
        <v>347747672.20000005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5223457.83</v>
      </c>
      <c r="C14" s="5">
        <v>91480.41</v>
      </c>
      <c r="D14" s="5">
        <f aca="true" t="shared" si="2" ref="D14:D20">B14+C14</f>
        <v>5314938.24</v>
      </c>
      <c r="E14" s="5">
        <v>3096041.52</v>
      </c>
      <c r="F14" s="5">
        <v>3092252.41</v>
      </c>
      <c r="G14" s="5">
        <f t="shared" si="1"/>
        <v>2218896.72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804298619.68</v>
      </c>
      <c r="C17" s="5">
        <v>58476228.48</v>
      </c>
      <c r="D17" s="5">
        <f t="shared" si="2"/>
        <v>862774848.16</v>
      </c>
      <c r="E17" s="5">
        <v>533588541.61</v>
      </c>
      <c r="F17" s="5">
        <v>525938122.07</v>
      </c>
      <c r="G17" s="5">
        <f t="shared" si="1"/>
        <v>329186306.54999995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36898506.78</v>
      </c>
      <c r="C19" s="5">
        <v>-727825.29</v>
      </c>
      <c r="D19" s="5">
        <f t="shared" si="2"/>
        <v>36170681.49</v>
      </c>
      <c r="E19" s="5">
        <v>20092486.81</v>
      </c>
      <c r="F19" s="5">
        <v>19967033.17</v>
      </c>
      <c r="G19" s="5">
        <f t="shared" si="1"/>
        <v>16078194.680000003</v>
      </c>
    </row>
    <row r="20" spans="1:7" ht="12.75">
      <c r="A20" s="11" t="s">
        <v>20</v>
      </c>
      <c r="B20" s="5">
        <v>2961787.56</v>
      </c>
      <c r="C20" s="5">
        <v>-2403665.15</v>
      </c>
      <c r="D20" s="5">
        <f t="shared" si="2"/>
        <v>558122.4100000001</v>
      </c>
      <c r="E20" s="5">
        <v>293848.16</v>
      </c>
      <c r="F20" s="5">
        <v>293848.16</v>
      </c>
      <c r="G20" s="5">
        <f t="shared" si="1"/>
        <v>264274.2500000002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336478945.94000006</v>
      </c>
      <c r="C22" s="4">
        <f>SUM(C23:C29)</f>
        <v>82130619.24</v>
      </c>
      <c r="D22" s="4">
        <f>SUM(D23:D29)</f>
        <v>418609565.18000007</v>
      </c>
      <c r="E22" s="4">
        <f>SUM(E23:E29)</f>
        <v>241306926.85999998</v>
      </c>
      <c r="F22" s="4">
        <f>SUM(F23:F29)</f>
        <v>236433032.53</v>
      </c>
      <c r="G22" s="4">
        <f aca="true" t="shared" si="3" ref="G22:G29">D22-E22</f>
        <v>177302638.32000008</v>
      </c>
    </row>
    <row r="23" spans="1:7" ht="12.75">
      <c r="A23" s="11" t="s">
        <v>22</v>
      </c>
      <c r="B23" s="5">
        <v>158865303.89</v>
      </c>
      <c r="C23" s="5">
        <v>15096674.69</v>
      </c>
      <c r="D23" s="5">
        <f>B23+C23</f>
        <v>173961978.57999998</v>
      </c>
      <c r="E23" s="5">
        <v>108422967.7</v>
      </c>
      <c r="F23" s="5">
        <v>106560578.56</v>
      </c>
      <c r="G23" s="5">
        <f t="shared" si="3"/>
        <v>65539010.87999998</v>
      </c>
    </row>
    <row r="24" spans="1:7" ht="12.75">
      <c r="A24" s="11" t="s">
        <v>23</v>
      </c>
      <c r="B24" s="5">
        <v>105038468.79</v>
      </c>
      <c r="C24" s="5">
        <v>59440770.33</v>
      </c>
      <c r="D24" s="5">
        <f aca="true" t="shared" si="4" ref="D24:D29">B24+C24</f>
        <v>164479239.12</v>
      </c>
      <c r="E24" s="5">
        <v>88517388.83</v>
      </c>
      <c r="F24" s="5">
        <v>86031126.9</v>
      </c>
      <c r="G24" s="5">
        <f t="shared" si="3"/>
        <v>75961850.29</v>
      </c>
    </row>
    <row r="25" spans="1:7" ht="12.75">
      <c r="A25" s="11" t="s">
        <v>24</v>
      </c>
      <c r="B25" s="5">
        <v>26659965.7</v>
      </c>
      <c r="C25" s="5">
        <v>160181.78</v>
      </c>
      <c r="D25" s="5">
        <f t="shared" si="4"/>
        <v>26820147.48</v>
      </c>
      <c r="E25" s="5">
        <v>15039498.54</v>
      </c>
      <c r="F25" s="5">
        <v>14795564.69</v>
      </c>
      <c r="G25" s="5">
        <f t="shared" si="3"/>
        <v>11780648.940000001</v>
      </c>
    </row>
    <row r="26" spans="1:7" ht="12.75">
      <c r="A26" s="11" t="s">
        <v>25</v>
      </c>
      <c r="B26" s="5">
        <v>27398111.54</v>
      </c>
      <c r="C26" s="5">
        <v>4038800.37</v>
      </c>
      <c r="D26" s="5">
        <f t="shared" si="4"/>
        <v>31436911.91</v>
      </c>
      <c r="E26" s="5">
        <v>17084666.7</v>
      </c>
      <c r="F26" s="5">
        <v>16832690.56</v>
      </c>
      <c r="G26" s="5">
        <f t="shared" si="3"/>
        <v>14352245.21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>
        <v>4665075.17</v>
      </c>
      <c r="C28" s="5">
        <v>175653.55</v>
      </c>
      <c r="D28" s="5">
        <f t="shared" si="4"/>
        <v>4840728.72</v>
      </c>
      <c r="E28" s="5">
        <v>2846513.35</v>
      </c>
      <c r="F28" s="5">
        <v>2835455.54</v>
      </c>
      <c r="G28" s="5">
        <f t="shared" si="3"/>
        <v>1994215.3699999996</v>
      </c>
    </row>
    <row r="29" spans="1:7" ht="12.75">
      <c r="A29" s="11" t="s">
        <v>28</v>
      </c>
      <c r="B29" s="5">
        <v>13852020.85</v>
      </c>
      <c r="C29" s="5">
        <v>3218538.52</v>
      </c>
      <c r="D29" s="5">
        <f t="shared" si="4"/>
        <v>17070559.37</v>
      </c>
      <c r="E29" s="5">
        <v>9395891.74</v>
      </c>
      <c r="F29" s="5">
        <v>9377616.28</v>
      </c>
      <c r="G29" s="5">
        <f t="shared" si="3"/>
        <v>7674667.630000001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38741754.67</v>
      </c>
      <c r="C31" s="4">
        <f>SUM(C32:C40)</f>
        <v>-168532.3999999999</v>
      </c>
      <c r="D31" s="4">
        <f>SUM(D32:D40)</f>
        <v>38573222.269999996</v>
      </c>
      <c r="E31" s="4">
        <f>SUM(E32:E40)</f>
        <v>20670541.36</v>
      </c>
      <c r="F31" s="4">
        <f>SUM(F32:F40)</f>
        <v>20404057.11</v>
      </c>
      <c r="G31" s="4">
        <f aca="true" t="shared" si="5" ref="G31:G40">D31-E31</f>
        <v>17902680.909999996</v>
      </c>
    </row>
    <row r="32" spans="1:7" ht="12.75">
      <c r="A32" s="11" t="s">
        <v>30</v>
      </c>
      <c r="B32" s="5">
        <v>29471404.08</v>
      </c>
      <c r="C32" s="5">
        <v>1078118.83</v>
      </c>
      <c r="D32" s="5">
        <f>B32+C32</f>
        <v>30549522.909999996</v>
      </c>
      <c r="E32" s="5">
        <v>16460235.74</v>
      </c>
      <c r="F32" s="5">
        <v>16218391.5</v>
      </c>
      <c r="G32" s="5">
        <f t="shared" si="5"/>
        <v>14089287.169999996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>
        <v>9270350.59</v>
      </c>
      <c r="C39" s="5">
        <v>-1246651.23</v>
      </c>
      <c r="D39" s="5">
        <f t="shared" si="6"/>
        <v>8023699.359999999</v>
      </c>
      <c r="E39" s="5">
        <v>4210305.62</v>
      </c>
      <c r="F39" s="5">
        <v>4185665.61</v>
      </c>
      <c r="G39" s="5">
        <f t="shared" si="5"/>
        <v>3813393.7399999993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503311002.93</v>
      </c>
      <c r="C48" s="4">
        <f>C49+C59+C68+C79</f>
        <v>-11069358.419999998</v>
      </c>
      <c r="D48" s="4">
        <f>D49+D59+D68+D79</f>
        <v>492241644.51000005</v>
      </c>
      <c r="E48" s="4">
        <f>E49+E59+E68+E79</f>
        <v>237713922.57</v>
      </c>
      <c r="F48" s="4">
        <f>F49+F59+F68+F79</f>
        <v>230156259.87</v>
      </c>
      <c r="G48" s="4">
        <f aca="true" t="shared" si="7" ref="G48:G83">D48-E48</f>
        <v>254527721.94000006</v>
      </c>
    </row>
    <row r="49" spans="1:7" ht="12.75">
      <c r="A49" s="8" t="s">
        <v>12</v>
      </c>
      <c r="B49" s="4">
        <f>SUM(B50:B57)</f>
        <v>291094855.48</v>
      </c>
      <c r="C49" s="4">
        <f>SUM(C50:C57)</f>
        <v>955249.89</v>
      </c>
      <c r="D49" s="4">
        <f>SUM(D50:D57)</f>
        <v>292050105.37</v>
      </c>
      <c r="E49" s="4">
        <f>SUM(E50:E57)</f>
        <v>169148532.01</v>
      </c>
      <c r="F49" s="4">
        <f>SUM(F50:F57)</f>
        <v>161657269.3</v>
      </c>
      <c r="G49" s="4">
        <f t="shared" si="7"/>
        <v>122901573.36000001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113531455.2</v>
      </c>
      <c r="C54" s="5">
        <v>-788230.11</v>
      </c>
      <c r="D54" s="5">
        <f t="shared" si="8"/>
        <v>112743225.09</v>
      </c>
      <c r="E54" s="5">
        <v>81416830.15</v>
      </c>
      <c r="F54" s="5">
        <v>81416830.15</v>
      </c>
      <c r="G54" s="5">
        <f t="shared" si="7"/>
        <v>31326394.939999998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>
        <v>177563400.28</v>
      </c>
      <c r="C56" s="5">
        <v>1743480</v>
      </c>
      <c r="D56" s="5">
        <f t="shared" si="8"/>
        <v>179306880.28</v>
      </c>
      <c r="E56" s="5">
        <v>87731701.86</v>
      </c>
      <c r="F56" s="5">
        <v>80240439.15</v>
      </c>
      <c r="G56" s="5">
        <f t="shared" si="7"/>
        <v>91575178.42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206918966.15</v>
      </c>
      <c r="C59" s="4">
        <f>SUM(C60:C66)</f>
        <v>-11932248.7</v>
      </c>
      <c r="D59" s="4">
        <f>SUM(D60:D66)</f>
        <v>194986717.45000002</v>
      </c>
      <c r="E59" s="4">
        <f>SUM(E60:E66)</f>
        <v>67475405</v>
      </c>
      <c r="F59" s="4">
        <f>SUM(F60:F66)</f>
        <v>67409005.01</v>
      </c>
      <c r="G59" s="4">
        <f t="shared" si="7"/>
        <v>127511312.45000002</v>
      </c>
    </row>
    <row r="60" spans="1:7" ht="12.75">
      <c r="A60" s="11" t="s">
        <v>22</v>
      </c>
      <c r="B60" s="5">
        <v>23543027.96</v>
      </c>
      <c r="C60" s="5">
        <v>-3254867.36</v>
      </c>
      <c r="D60" s="5">
        <f>B60+C60</f>
        <v>20288160.6</v>
      </c>
      <c r="E60" s="5">
        <v>0</v>
      </c>
      <c r="F60" s="5">
        <v>0</v>
      </c>
      <c r="G60" s="5">
        <f t="shared" si="7"/>
        <v>20288160.6</v>
      </c>
    </row>
    <row r="61" spans="1:7" ht="12.75">
      <c r="A61" s="11" t="s">
        <v>23</v>
      </c>
      <c r="B61" s="5">
        <v>180433059.69</v>
      </c>
      <c r="C61" s="5">
        <v>-9360433.89</v>
      </c>
      <c r="D61" s="5">
        <f aca="true" t="shared" si="9" ref="D61:D66">B61+C61</f>
        <v>171072625.8</v>
      </c>
      <c r="E61" s="5">
        <v>66269094.13</v>
      </c>
      <c r="F61" s="5">
        <v>66269094.13</v>
      </c>
      <c r="G61" s="5">
        <f t="shared" si="7"/>
        <v>104803531.67000002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>
        <v>2942878.5</v>
      </c>
      <c r="C65" s="5">
        <v>483052.55</v>
      </c>
      <c r="D65" s="5">
        <f t="shared" si="9"/>
        <v>3425931.05</v>
      </c>
      <c r="E65" s="5">
        <v>1139910.88</v>
      </c>
      <c r="F65" s="5">
        <v>1139910.88</v>
      </c>
      <c r="G65" s="5">
        <f t="shared" si="7"/>
        <v>2286020.17</v>
      </c>
    </row>
    <row r="66" spans="1:7" ht="12.75">
      <c r="A66" s="11" t="s">
        <v>28</v>
      </c>
      <c r="B66" s="5">
        <v>0</v>
      </c>
      <c r="C66" s="5">
        <v>200000</v>
      </c>
      <c r="D66" s="5">
        <f t="shared" si="9"/>
        <v>200000</v>
      </c>
      <c r="E66" s="5">
        <v>66399.99</v>
      </c>
      <c r="F66" s="5">
        <v>0</v>
      </c>
      <c r="G66" s="5">
        <f t="shared" si="7"/>
        <v>133600.01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5297181.3</v>
      </c>
      <c r="C68" s="4">
        <f>SUM(C69:C77)</f>
        <v>-92359.60999999999</v>
      </c>
      <c r="D68" s="4">
        <f>SUM(D69:D77)</f>
        <v>5204821.6899999995</v>
      </c>
      <c r="E68" s="4">
        <f>SUM(E69:E77)</f>
        <v>1089985.56</v>
      </c>
      <c r="F68" s="4">
        <f>SUM(F69:F77)</f>
        <v>1089985.56</v>
      </c>
      <c r="G68" s="4">
        <f t="shared" si="7"/>
        <v>4114836.1299999994</v>
      </c>
    </row>
    <row r="69" spans="1:7" ht="12.75">
      <c r="A69" s="11" t="s">
        <v>30</v>
      </c>
      <c r="B69" s="5">
        <v>2942878.5</v>
      </c>
      <c r="C69" s="5">
        <v>433127.13</v>
      </c>
      <c r="D69" s="5">
        <f>B69+C69</f>
        <v>3376005.63</v>
      </c>
      <c r="E69" s="5">
        <v>1089985.56</v>
      </c>
      <c r="F69" s="5">
        <v>1089985.56</v>
      </c>
      <c r="G69" s="5">
        <f t="shared" si="7"/>
        <v>2286020.07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>
        <v>2354302.8</v>
      </c>
      <c r="C76" s="5">
        <v>-525486.74</v>
      </c>
      <c r="D76" s="5">
        <f t="shared" si="10"/>
        <v>1828816.0599999998</v>
      </c>
      <c r="E76" s="5">
        <v>0</v>
      </c>
      <c r="F76" s="5">
        <v>0</v>
      </c>
      <c r="G76" s="5">
        <f t="shared" si="7"/>
        <v>1828816.0599999998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1727914075.39</v>
      </c>
      <c r="C85" s="4">
        <f t="shared" si="11"/>
        <v>126328946.86999999</v>
      </c>
      <c r="D85" s="4">
        <f t="shared" si="11"/>
        <v>1854243022.26</v>
      </c>
      <c r="E85" s="4">
        <f t="shared" si="11"/>
        <v>1056762308.8899999</v>
      </c>
      <c r="F85" s="4">
        <f t="shared" si="11"/>
        <v>1036284605.3199999</v>
      </c>
      <c r="G85" s="4">
        <f t="shared" si="11"/>
        <v>797480713.3700001</v>
      </c>
    </row>
    <row r="86" spans="1:7" ht="13.5" thickBot="1">
      <c r="A86" s="10"/>
      <c r="B86" s="6"/>
      <c r="C86" s="6"/>
      <c r="D86" s="6"/>
      <c r="E86" s="6"/>
      <c r="F86" s="6"/>
      <c r="G86" s="6"/>
    </row>
    <row r="88" ht="14.25">
      <c r="A88" s="16" t="s">
        <v>48</v>
      </c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" right="0.7" top="0.75" bottom="0.75" header="0.3" footer="0.3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contr</cp:lastModifiedBy>
  <cp:lastPrinted>2023-10-24T19:04:47Z</cp:lastPrinted>
  <dcterms:created xsi:type="dcterms:W3CDTF">2016-10-11T20:47:09Z</dcterms:created>
  <dcterms:modified xsi:type="dcterms:W3CDTF">2023-11-03T21:27:30Z</dcterms:modified>
  <cp:category/>
  <cp:version/>
  <cp:contentType/>
  <cp:contentStatus/>
</cp:coreProperties>
</file>