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ONDO 3  (3)" sheetId="3" r:id="rId1"/>
  </sheets>
  <definedNames>
    <definedName name="_xlnm._FilterDatabase" localSheetId="0" hidden="1">'FONDO 3  (3)'!$D$88:$T$88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3"/>
  <c r="K88"/>
  <c r="K85"/>
  <c r="K84"/>
  <c r="K83"/>
  <c r="K82"/>
  <c r="K87" l="1"/>
  <c r="K86"/>
  <c r="K77"/>
  <c r="K76"/>
  <c r="K75"/>
  <c r="K74"/>
  <c r="K73"/>
  <c r="K72"/>
  <c r="K71"/>
  <c r="K70"/>
  <c r="K69"/>
  <c r="K81"/>
  <c r="K80"/>
  <c r="K79"/>
  <c r="K78"/>
  <c r="K68" l="1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J88"/>
  <c r="I88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L88" l="1"/>
  <c r="K11"/>
  <c r="K89" l="1"/>
  <c r="K90" l="1"/>
</calcChain>
</file>

<file path=xl/sharedStrings.xml><?xml version="1.0" encoding="utf-8"?>
<sst xmlns="http://schemas.openxmlformats.org/spreadsheetml/2006/main" count="720" uniqueCount="273">
  <si>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</si>
  <si>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</si>
  <si>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</si>
  <si>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</si>
  <si>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</si>
  <si>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</si>
  <si>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</si>
  <si>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</si>
  <si>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</si>
  <si>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</si>
  <si>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</si>
  <si>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</si>
  <si>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</si>
  <si>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</si>
  <si>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</si>
  <si>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</si>
  <si>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</si>
  <si>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</si>
  <si>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OBSERVACIONES</t>
  </si>
  <si>
    <t>FONDO 3 PARA LA INFRAESTRUCTURA SOCIAL MUNICIPAL DEL RAMO GENERAL 33</t>
  </si>
  <si>
    <t>H. XLII AYUNTAMIENTO CONSTITUCIONAL DE TEPIC</t>
  </si>
  <si>
    <t>FONDO 3</t>
  </si>
  <si>
    <t>INVERSION APROBADA</t>
  </si>
  <si>
    <t>TECHO FINANCIERO</t>
  </si>
  <si>
    <t>SALDO POR APROBAR</t>
  </si>
  <si>
    <t>PERS.</t>
  </si>
  <si>
    <t>HOMBRE</t>
  </si>
  <si>
    <t>MUJER</t>
  </si>
  <si>
    <t>REHABILITACIÓN DE POZO PROFUNDO INSURGENTES EN LA COLONIA FELIX PEÑA, TEPIC; NAYARIT.</t>
  </si>
  <si>
    <t>SIAPA</t>
  </si>
  <si>
    <t>POZO</t>
  </si>
  <si>
    <t>APROBADA</t>
  </si>
  <si>
    <t>REHABILITACIÓN DE POZO PROFUNDO SANTA FE EN LA COLONIA SANTA FE, TEPIC; NAYARIT.</t>
  </si>
  <si>
    <t>SANTA FE</t>
  </si>
  <si>
    <t>FRACC. FLAMINGOS</t>
  </si>
  <si>
    <t>EL PARAISO</t>
  </si>
  <si>
    <t>REHABILITACIÓN DE EMPEDRADO AHOGADO CON MORTERO CALLE PLATA  ENTRE AVENIDA XALISCO Y CALLE DIAMANTE EN LA COLONIA VALLE DE MATATIPAC, TEPIC; NAYARIT.</t>
  </si>
  <si>
    <t>VALLE DE MATATIPAC</t>
  </si>
  <si>
    <t>DGOPM</t>
  </si>
  <si>
    <t>M2</t>
  </si>
  <si>
    <t>REHABILITACIÓN DEL SISTEMA DE AGUA POTABLE CALLE PLATA ENTRE AVENIDA XALISCO Y CALLE DIAMANTE EN LA COLONIA VALLE DE MATATIPAC, TEPIC; NAYARIT.</t>
  </si>
  <si>
    <t>ML</t>
  </si>
  <si>
    <t>PZA</t>
  </si>
  <si>
    <t>CRUCERO DE SAN BLAS</t>
  </si>
  <si>
    <t>BENITO JUAREZ (LAS CHIVAS)</t>
  </si>
  <si>
    <t>BARRANCA BLANCA</t>
  </si>
  <si>
    <t>LA RESOLANA</t>
  </si>
  <si>
    <t>JUMATAN</t>
  </si>
  <si>
    <t>EL LIMÓN</t>
  </si>
  <si>
    <t>23/FAISMUN17001-CP</t>
  </si>
  <si>
    <t>23/FAISMUN17002-CP</t>
  </si>
  <si>
    <t>23/FAISMUN17003-CP</t>
  </si>
  <si>
    <t>23/FAISMUN17004-CP</t>
  </si>
  <si>
    <t>23/FAISMUN17005-CP</t>
  </si>
  <si>
    <t>23/FAISMUN17006-CP</t>
  </si>
  <si>
    <t>23/FAISMUN17007-CP</t>
  </si>
  <si>
    <t>FELIX PEÑA</t>
  </si>
  <si>
    <t xml:space="preserve">DDS-017-FAISMUN-001/2023                  07/06/2023                           </t>
  </si>
  <si>
    <t xml:space="preserve">DDS-017-FAISMUN-003/2023                  14/06/2023                           </t>
  </si>
  <si>
    <t xml:space="preserve">DDS-017-FAISMUN-004/2023                  14/06/2023                           </t>
  </si>
  <si>
    <t xml:space="preserve">DDS-017-FAISMUN-005/2023                  14/06/2023                           </t>
  </si>
  <si>
    <t>REHABILITACIÓN DE POZO PROFUNDO EL TORNILLO EN EL FRACCIONAMIENTO FLAMINGOS, TEPIC; NAYARIT.</t>
  </si>
  <si>
    <t>EQUIPAMIENTO DE POZO PROFUNDO REFORMA I EN LA COLONIA EL PARAISO, TEPIC; NAYARIT.</t>
  </si>
  <si>
    <t>REHABILITACIÓN DEL SISTEMA DE ALCANTARILLADO SANITARIO CALLE PLATA ENTRE AVENIDA XALISCO Y CALLE TOPACIO EN LA COLONIA VALLE DE MATATIPAC, TEPIC; NAYARIT.</t>
  </si>
  <si>
    <t>23/FAISMUN17008-PR</t>
  </si>
  <si>
    <t>REHABILITACIÓN DE ALUMBRADO PÚBLICO DE ENERGIA SOLAR EN LA LOCALIDAD COLONIA DIECISEIS DE SEPTIEMBRE, MUNICIPIO DE TEPIC; NAYARIT.</t>
  </si>
  <si>
    <t>DIECISEIS DE SEPTIEMBRE</t>
  </si>
  <si>
    <t>23/FAISMUN17009-PR</t>
  </si>
  <si>
    <t>REHABILITACIÓN DE ALUMBRADO PÚBLICO DE ENERGIA SOLAR EN LA LOCALIDAD CRUCERO DE SAN BLAS, MUNICIPIO DE TEPIC; NAYARIT.</t>
  </si>
  <si>
    <t>23/FAISMUN17010-PR</t>
  </si>
  <si>
    <t>REHABILITACIÓN DE ALUMBRADO PÚBLICO DE ENERGIA SOLAR EN LA LOCALIDAD BENITO JUAREZ (LAS CHIVAS), MUNICIPIO DE TEPIC; NAYARIT.</t>
  </si>
  <si>
    <t>23/FAISMUN17011-PR</t>
  </si>
  <si>
    <t>REHABILITACIÓN DE ALUMBRADO PÚBLICO DE ENERGIA SOLAR EN LA LOCALIDAD BARRANCA BLANCA, MUNICIPIO DE TEPIC; NAYARIT.</t>
  </si>
  <si>
    <t>23/FAISMUN17012-PR</t>
  </si>
  <si>
    <t>23/FAISMUN17013-PR</t>
  </si>
  <si>
    <t>23/FAISMUN17014-PR</t>
  </si>
  <si>
    <t>REHABILITACIÓN DE ALUMBRADO PÚBLICO DE ENERGIA SOLAR EN LA LOCALIDAD LA RESOLANA, MUNICIPIO DE TEPIC; NAYARIT.</t>
  </si>
  <si>
    <t>REHABILITACIÓN DE ALUMBRADO PÚBLICO DE ENERGIA SOLAR EN LA LOCALIDAD JUMATAN, MUNICIPIO DE TEPIC; NAYARIT.</t>
  </si>
  <si>
    <t>REHABILITACIÓN DE ALUMBRADO PÚBLICO DE ENERGIA SOLAR EN LA LOCALIDAD EL LIMÓN, MUNICIPIO DE TEPIC; NAYARIT.</t>
  </si>
  <si>
    <t xml:space="preserve">DDS-017-FAISMUN-002/2023                 14/06/2023                           </t>
  </si>
  <si>
    <t xml:space="preserve">DDS-017-FAISMUN-006/2023                  17/07/2023                           </t>
  </si>
  <si>
    <t>23/FAISMUN17015-CP</t>
  </si>
  <si>
    <t>MORELOS/PEÑITA</t>
  </si>
  <si>
    <t>23/FAISMUN17016-CP</t>
  </si>
  <si>
    <t>EL TECOLOTE</t>
  </si>
  <si>
    <t>23/FAISMUN17017-CP</t>
  </si>
  <si>
    <t xml:space="preserve">MORELOS </t>
  </si>
  <si>
    <t>23/FAISMUN17018-CP</t>
  </si>
  <si>
    <t>23/FAISMUN17019-CP</t>
  </si>
  <si>
    <t>23/FAISMUN17020-CP</t>
  </si>
  <si>
    <t>REHABILITACIÓN CON PAVIMENTO ASFALTICO EN CALLE TUXPAN  ENTRE CALLE RAFAEL BUELNA Y CALLE NAYARIT COLONIA EL TECOLOTE, TEPIC; NAYARIT.</t>
  </si>
  <si>
    <t>REHABILITACIÓN CON PAVIMENTO ASFALTICO EN CALLE AHUACATLAN ENTRE CALLE SAUCO Y CALLE CHACALA COLONIA MORELOS, TEPIC; NAYARIT.</t>
  </si>
  <si>
    <t>PUBLICACIÓN DEL TERCER INFORME TRIMESTRAL  ACUMULADO (ENERO-SEPTIEMBRE) DE 2023</t>
  </si>
  <si>
    <t xml:space="preserve">DDS-017-FAISMUN-007/2023                  26/07/2023                           </t>
  </si>
  <si>
    <t>23/FAISMUN17021-CP</t>
  </si>
  <si>
    <t>EL CORRALÓN</t>
  </si>
  <si>
    <t xml:space="preserve">DDS-017-FAISMUN-006/2023                  17/07/2023                                                     DDS-017-FAISMUN-008/2023                  04/08/2023 </t>
  </si>
  <si>
    <t>CANCELADA</t>
  </si>
  <si>
    <t xml:space="preserve">DDS-017-FAISMUN-009/2023                  29/08/2023                           </t>
  </si>
  <si>
    <t>23/FAISMUN17022-CP</t>
  </si>
  <si>
    <t xml:space="preserve">DDS-017-FAISMUN-010/2023                  30/08/2023                           </t>
  </si>
  <si>
    <t>23/FAISMUN17023-CP</t>
  </si>
  <si>
    <t>REHABILITACIÓN CON PAVIMENTO ASFALTICO EN CALLE RAFAEL BUELNA ENTRE CALLE JESÚS MARIA Y CALLE TUXPAN COLONIA EL TECOLOTE, TEPIC; NAYARIT.</t>
  </si>
  <si>
    <t>CUAUHTEMOC</t>
  </si>
  <si>
    <t>REHABILITACIÓN DEL SISTEMA DE ALCANTARILLADO SANITARIO CALLE CERRO DE LAS CRUCES ENTRE CALLE TABACHIN Y CALLE VALLE DE MATATIPAC COLONIA CUAUHTEMOC,TEPIC; NAYARIT.</t>
  </si>
  <si>
    <t xml:space="preserve">DDS-017-FAISMUN-011/2023                  30/08/2023                           </t>
  </si>
  <si>
    <t>23/FAISMUN17024-CP</t>
  </si>
  <si>
    <t xml:space="preserve">DDS-017-FAISMUN-012/2023                  30/08/2023                           </t>
  </si>
  <si>
    <t>23/FAISMUN17025-CP</t>
  </si>
  <si>
    <t>CONSTRUCCIÓN DE MURO DE CONTENCIÓN EN CALLE PLATANITOS ENTRE CALLE PARAISO Y CALLE OCHO EN LA COLONIA LUIS ECHEVERRIA, TEPIC; NAYARIT.</t>
  </si>
  <si>
    <t>LUIS ECHEVERRIA</t>
  </si>
  <si>
    <t xml:space="preserve">DDS-017-FAISMUN-013/2023                  31/08/2023                           </t>
  </si>
  <si>
    <t>23/FAISMUN17026-PR</t>
  </si>
  <si>
    <t>REHABILITACIÓN DE ALUMBRADO PÚBLICO DE ENERGIA SOLAR EN LA LOCALIDAD LOS OTATES MUNICIPIO DE TEPIC, NAYARIT.</t>
  </si>
  <si>
    <t>LOS OTATES</t>
  </si>
  <si>
    <t>PIEZA</t>
  </si>
  <si>
    <t>23/FAISMUN17027-PR</t>
  </si>
  <si>
    <t>REHABILITACIÓN DE ALUMBRADO PÚBLICO DE ENERGIA SOLAR EN LA LOCALIDAD EL ESPINO MUNICIPIO DE TEPIC, NAYARIT.</t>
  </si>
  <si>
    <t>EL ESPINO</t>
  </si>
  <si>
    <t>23/FAISMUN17028-PR</t>
  </si>
  <si>
    <t>EL PAJUELAZO (EL GUANACASTE)</t>
  </si>
  <si>
    <t>REHABILITACIÓN DE ALUMBRADO PÚBLICO DE ENERGIA SOLAR EN LA LOCALIDAD EL RINCON, MUNICIPIO DE TEPIC, NAYARIT.</t>
  </si>
  <si>
    <t>EL RINCON</t>
  </si>
  <si>
    <t>23/FAISMUN17029-PR</t>
  </si>
  <si>
    <t>23/FAISMUN17030-PR</t>
  </si>
  <si>
    <t>REHABILITACIÓN DE ALUMBRADO PÚBLICO DE ENERGIA SOLAR EN LA LOCALIDAD CERRO DE LOS TIGRES, MUNICIPIO DE TEPIC, NAYARIT.</t>
  </si>
  <si>
    <t>CERRO DE LOS TIGRES</t>
  </si>
  <si>
    <t>23/FAISMUN17031-PR</t>
  </si>
  <si>
    <t>REHABILITACIÓN DE ALUMBRADO PÚBLICO DE ENERGIA SOLAR EN LA LOCALIDAD LA HERRADURA, MUNICIPIO DE TEPIC, NAYARIT.</t>
  </si>
  <si>
    <t>LA HERRADURA</t>
  </si>
  <si>
    <t>23/FAISMUN17032-PR</t>
  </si>
  <si>
    <t>23/FAISMUN17033-PR</t>
  </si>
  <si>
    <t>REHABILITACIÓN DE ALUMBRADO PÚBLICO DE ENERGIA SOLAR EN LA LOCALIDAD EL IZOTE, MUNICIPIO DE TEPIC, NAYARIT.</t>
  </si>
  <si>
    <t>23/FAISMUN17034-PR</t>
  </si>
  <si>
    <t>REHABILITACIÓN DE ALUMBRADO PÚBLICO DE ENERGIA SOLAR EN LA LOCALIDAD PLATANITOS, MUNICIPIO DE TEPIC, NAYARIT.</t>
  </si>
  <si>
    <t>PLATANITOS</t>
  </si>
  <si>
    <t>23/FAISMUN17035-PR</t>
  </si>
  <si>
    <t>REHABILITACIÓN DE ALUMBRADO PÚBLICO DE ENERGIA SOLAR EN LA LOCALIDAD DE LA YERBA, MUNICIPIO DE TEPIC, NAYARIT.</t>
  </si>
  <si>
    <t>LA YERBA</t>
  </si>
  <si>
    <t>23/FAISMUN17036-PR</t>
  </si>
  <si>
    <t>REHABILITACIÓN DE ALUMBRADO PÚBLICO DE ENERGIA SOLAR EN LA LOCALIDAD DE VENUSTIANO CARRANZA, MUNICIPIO DE TEPIC, NAYARIT.</t>
  </si>
  <si>
    <t>VENUSTIANO CARRANZA</t>
  </si>
  <si>
    <t>23/FAISMUN17037-PR</t>
  </si>
  <si>
    <t>REHABILITACIÓN DE ALUMBRADO PÚBLICO DE ENERGIA SOLAR EN LA LOCALIDAD DE  CUEVITAS, MUNICIPIO DE TEPIC, NAYARIT.</t>
  </si>
  <si>
    <t>CUEVITAS</t>
  </si>
  <si>
    <t>23/FAISMUN17038-PR</t>
  </si>
  <si>
    <t>REHABILITACIÓN DE ALUMBRADO PÚBLICO DE ENERGIA SOLAR EN LA LOCALIDAD DE  CALERA DE COFRADOS, MUNICIPIO DE TEPIC, NAYARIT.</t>
  </si>
  <si>
    <t>CALERA DE COFRADOS</t>
  </si>
  <si>
    <t>23/FAISMUN17039-PR</t>
  </si>
  <si>
    <t>REHABILITACIÓN DE ALUMBRADO PÚBLICO DE ENERGIA SOLAR EN LA LOCALIDAD DE  SAN FERNANDO, MUNICIPIO DE TEPIC, NAYARIT.</t>
  </si>
  <si>
    <t>SAN FERNANDO</t>
  </si>
  <si>
    <t>23/FAISMUN17040-PR</t>
  </si>
  <si>
    <t>REHABILITACIÓN DE ALUMBRADO PÚBLICO DE ENERGIA SOLAR EN LA LOCALIDAD DE  SANTIAGO DE POCHOTITAN, MUNICIPIO DE TEPIC, NAYARIT.</t>
  </si>
  <si>
    <t>SANTIAGO DE POCHOTITAN</t>
  </si>
  <si>
    <t>23/FAISMUN17041-PR</t>
  </si>
  <si>
    <t>REHABILITACIÓN DE ALUMBRADO PÚBLICO DE ENERGIA SOLAR EN LA LOCALIDAD DE  SAN ANDRES, MUNICIPIO DE TEPIC, NAYARIT.</t>
  </si>
  <si>
    <t>SAN ANDRES</t>
  </si>
  <si>
    <t>23/FAISMUN17042-PR</t>
  </si>
  <si>
    <t>REHABILITACIÓN DE ALUMBRADO PÚBLICO DE ENERGIA SOLAR EN LA LOCALIDAD DE LA ESCONDIDA, MUNICIPIO DE TEPIC, NAYARIT.</t>
  </si>
  <si>
    <t>LA ESCONDIDA</t>
  </si>
  <si>
    <t>23/FAISMUN17043-PR</t>
  </si>
  <si>
    <t>REHABILITACIÓN DE ALUMBRADO PÚBLICO DE ENERGIA SOLAR EN LA LOCALIDAD DE LOS SABINOS, MUNICIPIO DE TEPIC, NAYARIT.</t>
  </si>
  <si>
    <t>LOS SABINOS</t>
  </si>
  <si>
    <t xml:space="preserve">DDS-017-FAISMUN-014/2023                  31/08/2023                           </t>
  </si>
  <si>
    <t>23/FAISMUN17045-PR</t>
  </si>
  <si>
    <t xml:space="preserve">DDS-017-FAISMUN-015/2023                  31/08/2023                           </t>
  </si>
  <si>
    <t>23/FAISMUN17046-PR</t>
  </si>
  <si>
    <t>23/FAISMUN17047-PR</t>
  </si>
  <si>
    <t>CONSTRUCCIÓN DE PISOS FIRMES EN LA LOCALIDAD EL JICOTE MUNICIPIO DE TEPIC, NAYARIT.</t>
  </si>
  <si>
    <t>EL JICOTE</t>
  </si>
  <si>
    <t>23/FAISMUN17048-PR</t>
  </si>
  <si>
    <t>MORA</t>
  </si>
  <si>
    <t>23/FAISMUN17049-PR</t>
  </si>
  <si>
    <t>CONSTRUCCIÓN DE PISOS FIRMES EN LA LOCALIDAD CERRITO JUAREZ MUNICIPIO DE TEPIC, NAYARIT.</t>
  </si>
  <si>
    <t>CERRITO JUAREZ</t>
  </si>
  <si>
    <t>23/FAISMUN17050-PR</t>
  </si>
  <si>
    <t>CONSTRUCCIÓN DE PISOS FIRMES EN LA LOCALIDAD CERRO DE LOS TIGRES MUNICIPIO DE TEPIC, NAYARIT.</t>
  </si>
  <si>
    <t>23/FAISMUN17051-PR</t>
  </si>
  <si>
    <t>CONSTRUCCIÓN DE PISOS FIRMES EN LA LOCALIDAD  LA CANTERA MUNICIPIO DE TEPIC, NAYARIT.</t>
  </si>
  <si>
    <t>LA CANTERA</t>
  </si>
  <si>
    <t>23/FAISMUN17052-PR</t>
  </si>
  <si>
    <t>CONSTRUCCIÓN DE PISOS FIRMES EN LA LOCALIDAD  FRANCISCO I. MADERO (PUGA)  MUNICIPIO DE TEPIC, NAYARIT.</t>
  </si>
  <si>
    <t>FRANCISCO I. MADRO (PUGA)</t>
  </si>
  <si>
    <t>CONSTRUCCIÓN DE PISOS FIRMES EN LA LOCALIDAD COLONIA 14 DE MARZO MUNICIPIO DE TEPIC, NAYARIT.</t>
  </si>
  <si>
    <t>REHABILITACIÓN CON PAVIMENTO ASFALTICO EN CALLE POMARROSA ENTRE CALLE SAUCO Y CALLE MENCHACA, COLONIA MORELOS/PEÑITA, TEPIC; NAYARIT.</t>
  </si>
  <si>
    <t>REHABILITACIÓN CON PAVIMENTO ASFALTICO EN CALLE RAFAEL BUELNA ENTRE CALLE SAN PEDRO LAGUNILLAS Y CALLE JESUS MARIA, COLONIA MORELOS, TEPIC; NAYARIT.</t>
  </si>
  <si>
    <t>REHABILITACIÓN CON PAVIMENTO ASFALTICO EN CALLE AHUACATLAN ENTRE CALLE EUCALIPTO Y CALLE SAUCO COLONIA CORRALON/MORELOS, TEPIC; NAYARIT.</t>
  </si>
  <si>
    <t>REHABILITACIÓN CON PAVIMENTO ASFALTICO EN CALLE POMARROSA ENTRE CALLE SAUCO Y CALLE OCOTLAN COLONIA EL CORRALON, TEPIC, NAYARIT.</t>
  </si>
  <si>
    <t>REHABILITACIÓN DEL SISTEMA DE AGUA POTABLE CALLE CERRO DE LAS CRUCES ENTRE CALLE TABACHIN Y CALLE VALLE DE MATATIPAC COLONIA CUAUHTEMOC TEPIC, NAYARIT.</t>
  </si>
  <si>
    <t>REHABILITACIÓN DE ALUMBRADO PÚBLICO DE ENERGIA SOLAR EN LA LOCALIDAD EL PAJUELAZO (EL GUANACASTE) MUNICIPIO DE TEPIC, NAYARIT.</t>
  </si>
  <si>
    <t>REHABILITACIÓN DE ALUMBRADO PÚBLICO DE ENERGIA SOLAR EN LA LOCALIDAD EL MIRADOR DEL AGUILA, MUNICIPIO DE TEPIC, NAYARIT.</t>
  </si>
  <si>
    <t>EL MIRADOR DEL AGUILA</t>
  </si>
  <si>
    <t>EL IZOTE</t>
  </si>
  <si>
    <t>23/FAISMUN17044-CP</t>
  </si>
  <si>
    <t>REHABILITACIÓN DE EMPEDRADO AHOGADO CON MORTERO CALLE CERRO DE LAS CRUCES ENTRE CALLE TABACHIN Y CALLE VALLE DE MATATIPAC COLONIA CUAUHTÉMOC, MUNICIPIO DE TEPIC, NAYARIT.</t>
  </si>
  <si>
    <t>COLONIA 14 DEMARZO</t>
  </si>
  <si>
    <t>CONSTRUCCIÓN DE PISOS FIRMES EN LA LOCALIDAD LOS SALAZARES MUNICIPIO DE TEPIC, NAYARIT.</t>
  </si>
  <si>
    <t>LOS SALAZARES</t>
  </si>
  <si>
    <t>CONSTRUCCIÓN DE PISOS FIRMES EN LA LOCALIDAD MORA MUNICIPIO DE TEPIC, NAYARIT.</t>
  </si>
  <si>
    <t>REHABILITACIÓN CON PAVIMENTO ASFALTICO EN CALLE RAFAEL BUELNA ENTRE CALLE JESUS MARIA Y CALLE YESCA, COLONIA EL TECOLOTE, TEPIC; NAYARIT.</t>
  </si>
  <si>
    <t xml:space="preserve">DDS-017-FAISMUN-016/2023                  26/09/2023                           </t>
  </si>
  <si>
    <t>23/FAISMUN17053-CP</t>
  </si>
  <si>
    <t>REHABILITACIÓN CON PAVIMENTO ASFALTICO EN CALLE AMADO NERVO ENTRE CALLE TRABAJO Y CALLE EJIDO COLONIA HERIBERTO CASAS TEPIC, NAYARIT.</t>
  </si>
  <si>
    <t>HERIBERTO CASAS</t>
  </si>
  <si>
    <t>M3</t>
  </si>
  <si>
    <t>23/FAISMUN17054-CP</t>
  </si>
  <si>
    <t>REHABILITACIÓN CON PAVIMENTO ASFALTICO EN CALLE EJIDO ENTRE CALLE ZARAGOZA Y AVENIDA ALLENDE COLONIA HERIBERTO CASAS TEPIC, NAYARIT.</t>
  </si>
  <si>
    <t>23/FAISMUN17055-CP</t>
  </si>
  <si>
    <t>REHABILITACIÓN CON PAVIMENTO ASFALTICO EN CALLE OCHO ENTRE CALLE MORELOS Y CALLE PROGRESO COLONIAS LUIS ECHEVERRIA, UNIDAD OBRERA CTM, LAS FLORES Y AMPLIACIÓN LOMAS DEL VALLE TEPIC, NAYARIT.</t>
  </si>
  <si>
    <t>LOMAS DEL VALLE</t>
  </si>
  <si>
    <t>23/FAISMUN17056-CP</t>
  </si>
  <si>
    <t>REHABILITACIÓN CON PAVIMENTO ASFALTICO EN CALLE OCHO ENTRE AVENIDA INSURGENTES Y CALLE MORELOS COLONIA EL RODEO TEPIC, NAYARIT.</t>
  </si>
  <si>
    <t>EL RODEO</t>
  </si>
  <si>
    <t>23/FAISMUN17057-CP</t>
  </si>
  <si>
    <t>REHABILITACIÓN CON PAVIMENTO ASFALTICO EN CALLE ALASKA ENTRE CALLE HUNGRIA Y AVENIDA DE LOS INSURGENTES COLONIA LOMAS BONITAS TEPIC, NAYARIT.</t>
  </si>
  <si>
    <t>LOMAS BONITAS</t>
  </si>
  <si>
    <t>23/FAISMUN17058-CP</t>
  </si>
  <si>
    <t>REHABILITACIÓN CON PAVIMENTO ASFALTICO EN AVENIDA JACARANDAS ENTRE LIBRAMIENTO Y CALLE ROBLE COLONIA NUEVA ALEMANIA TEPIC, NAYARIT.</t>
  </si>
  <si>
    <t>NUEVA ALEMANIA</t>
  </si>
  <si>
    <t xml:space="preserve">DDS-017-FAISMUN-019/2023                  28/09/2023                           </t>
  </si>
  <si>
    <t>23/FAISMUN17068-CP</t>
  </si>
  <si>
    <t>SAN JUANITO</t>
  </si>
  <si>
    <t>23/FAISMUN17069-CP</t>
  </si>
  <si>
    <t>23/FAISMUN17070-CP</t>
  </si>
  <si>
    <t>LOMAS DE LA LAGUNA</t>
  </si>
  <si>
    <t>23/FAISMUN17071-CP</t>
  </si>
  <si>
    <t>METRO</t>
  </si>
  <si>
    <t>REHABILITACIÓN DEL SISTEMA DE AGUA POTABLE EN CALLE SAN JUANITO ENTRE CALLE SAN JUAN Y CALLE IGNACIO ZARAGOZA, COLONIA SAN JUANITO TEPIC, NAYARIT.</t>
  </si>
  <si>
    <t>REHABILITACIÓN DEL SISTEMA DE AGUA POTABLE  EN CALLE SALVADOR ALLENDE ENTRE CALLE IGNACIO ZARAGOZA Y CALLE MANUEL LOZADA, COLONIA LOMAS DE LA LAGUNA TEPIC, NAYARIT.</t>
  </si>
  <si>
    <t>REHABILITACIÓN DEL SISTEMA DE AGUA POTABLE EN CALLE MANUEL LOZADA ENTRE CALLE SALVADOR ALLENDE Y CALLE FRANCISCO VILLA, COLONIA LOMAS DE LA LAGUNA TEPIC, NAYARIT.</t>
  </si>
  <si>
    <t>REHABILITACIÓN DEL SISTEMA DE AGUA POTABLE CALLE SAN JUAN ENTRE CALLE JUAN MIRAMONTES Y CALLE SAN JUANITO COLONIA SAN JUANITO TEPIC, NAYARIT.</t>
  </si>
  <si>
    <t xml:space="preserve">DDS-017-FAISMUN-017/2023                  26/09/2023                           </t>
  </si>
  <si>
    <t>23/FAISMUN17059-CP</t>
  </si>
  <si>
    <t>REHABILITACIÓN CON PAVIMENTO ASFALTICO EN CALLE TACUBAYA ENTRE AVENIDA MÉXICO Y CALLE FRANCISCO GONZALEZ BOCANEGRA, COLONIA SAN JOSE, TEPIC, NAYARIT.</t>
  </si>
  <si>
    <t>SAN JOSÉ</t>
  </si>
  <si>
    <t>23/FAISMUN17060-CP</t>
  </si>
  <si>
    <t>REHABILITACIÓN CON PAVIMENTO ASFALTICO EN CALLE REVOLUCIÓN SOCIAL ENTRE CALLE HALCÓN Y AVENIDA JACARANDAS, COLONIA EL TECOLOTE, TEPIC, NAYARIT.</t>
  </si>
  <si>
    <t>23/FAISMUN17061-CP</t>
  </si>
  <si>
    <t>23/FAISMUN17062-CP</t>
  </si>
  <si>
    <t>REHABILITACIÓN CON PAVIMENTO ASFALTICO EN CALLE JESÚS MARÍA ENTRE CALLE NAYARIT Y CALLE REVOLUCIÓN SOCIAL, COLONIAS MORELOS Y EL TECOLOTE, TEPIC, NAYARIT.</t>
  </si>
  <si>
    <t>MORELOS Y EL TECOLOTE</t>
  </si>
  <si>
    <t>REHABILITACIÓN CON PAVIMENTO ASFALTICO EN CALLE JOSEFA ORTIZ DE DOMINGUEZ ENTRE AVENIDA DE LOS INSURGENTES Y CALLE MORELOS COLONIA 20 DE NOVIEMBRE, TEPIC, NAYARIT.</t>
  </si>
  <si>
    <t>23/FAISMUN17063-CP</t>
  </si>
  <si>
    <t>23/FAISMUN17064-CP</t>
  </si>
  <si>
    <t>REHABILITACIÓN CON PAVIMENTO ASFALTICO EN CALLE MINERVA ENTRE CALLE AMÉRICA Y CALLE ENRIQUE CAMARENA COLONIA NUEVAS PALOMAS, TEPIC, NAYARIT.</t>
  </si>
  <si>
    <t>REHABILITACIÓN CON PAVIMENTO ASFALTICO EN CALLE FRANCISCO VILLA ENTRE CALLE MANUEL LOZADA Y CALLE LUCHA PROLETARIA COLONIA LOMAS DE LA LAGUNA, TEPIC, NAYARIT.</t>
  </si>
  <si>
    <t>NUEVAS PALOMAS</t>
  </si>
  <si>
    <t>23/FAISMUN17065-CP</t>
  </si>
  <si>
    <t>REHABILITACIÓN CON CONCRETO CICLÓPEO EN CALLE MANUEL LOZADA ENTRE CALLE SALVADOR ALLENDE Y CALLE FRANCISCO VILLA COLONIA LOMAS DE LA LAGUNA, TEPIC, NAYARIT.</t>
  </si>
  <si>
    <t>23/FAISMUN17066-CP</t>
  </si>
  <si>
    <t>23/FAISMUN17067-CP</t>
  </si>
  <si>
    <t>23/FAISMUN17076-CP</t>
  </si>
  <si>
    <t>REHABILITACIÓN CON CONCRETO CICLÓPEO EN CALLE SAN JUAN ENTRE CALLE JUAN MIRAMONTES Y CALLE SAN JUANITO COLONIA SAN JUANITO, TEPIC, NAYARIT.</t>
  </si>
  <si>
    <t>23/FAISMUN17077-CP</t>
  </si>
  <si>
    <t>REHABILITACIÓN CON CONCRETO CICLÓPEO EN CALLE  SAN JUANITO ENTRE CALLE SAN JUAN Y CALLE IGNACIO ZARAGOZA COLONIA SAN JUANITO, TEPIC, NAYARIT.</t>
  </si>
  <si>
    <t>20 DE NOVIEMBRE</t>
  </si>
  <si>
    <t xml:space="preserve">DDS-017-FAISMUN-018/2023                  28/09/2023                           </t>
  </si>
  <si>
    <t>REHABILITACIÓN CON CONCRETO CICLÓPEO EN CALLE SALVADOR ALLENDE ENTRE CALLE IGNACIO ZARAGOZA Y CALLE MANUEL LOZADA, COLONIA LOMAS DE LA LAGUNA, TEPIC, NAYARIT.</t>
  </si>
  <si>
    <t>REHABILITACIÓN CON CONCRETO CICLÓPEO EN CALLE IGNACIO ZARAGOZA ENTRE CALLE SAN JUANITO Y CALLE SALVADOR ALLENDE, COLONIA LOMAS DE LA LAGUNA, TEPIC, NAYARIT.</t>
  </si>
  <si>
    <t xml:space="preserve">DDS-017-FAISMUN-021/2023                  29/09/2023                           </t>
  </si>
  <si>
    <t xml:space="preserve">DDS-017-FAISMUN-020/2023                  29/09/2023                           </t>
  </si>
  <si>
    <t>23/FAISMUN17072-CP</t>
  </si>
  <si>
    <t>PUERTA DE LA LAGUNA</t>
  </si>
  <si>
    <t>23/FAISMUN17073-CP</t>
  </si>
  <si>
    <t>LOS COLOMOS, FRACCCIONAMIENTO AGEUAN, FRACCIONAMIENTO LOS LIMONES, JUVENTUD, VILLAS DEL NAYAR, LAGOS DE AZTLÁN, FRACCIONAMIENTO FERROCARRILEROS 1RA. SECCIÓN</t>
  </si>
  <si>
    <t>23/FAISMUN17074-CP</t>
  </si>
  <si>
    <t>RIVERAS DE LA LAGUNA</t>
  </si>
  <si>
    <t>23/FAISMUN17075-CP</t>
  </si>
  <si>
    <t>REHABILITACIÓN CON PAVIMENTO ASFALTICO EN CALLE GENERAL ALFONSO MALDONADO VELASCO ENTRE CALLE GENERAL FELIZ GALVÁN LÓPEZ Y CALLE AGUAMARINA COLONIA RIVERAS DE LA LAGUNA, TEPIC, NAYARIT.</t>
  </si>
  <si>
    <t>REHABILITACIÓN CON PAVIMENTO ASFALTICO EN CALLE GABRIELA MISTRAL ENTRE CALLEJÓN TENOCHTITLÁN Y AVENIDA FRANCISCO I. MADERO COLONIA AMADO NERVO, TEPIC, NAYARIT.</t>
  </si>
  <si>
    <t>AMADO NERVO</t>
  </si>
  <si>
    <t>REHABILITACIÓN CON PAVIMENTO ASFÁLTICO EN CALLE SATURNINO PEÑA ENTRE CALLE MARGARITA MAZA DE JÚAREZ Y CALLE GENERAL FÉLIX GALVÁN COLONIA PUERTA DE LA LAGUNA, TEPIC, NAYARIT.</t>
  </si>
  <si>
    <t>REHABILITACIÓN CON PAVIMENTO ASFÁLTICO EN AVENIDA PRINCIPAL ENTRE AVENIDA INDEPENDENCIA Y BOULEVARD LUIS DONALDO COLOSIO COLONIAS LOS COLOMOS, FRACCCIONAMIENTO AGEUAN, FRACCIONAMIENTO LOS LIMONES, JUVENTUD, VILLAS DEL NAYAR, LAGOS DE AZTLÁN, FRACCIONAMIENTO FERROCARRILEROS 1RA. SECCIÓN, TEPIC, NAYARIT.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</si>
</sst>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 wrapText="1"/>
    </xf>
    <xf numFmtId="2" fontId="0" fillId="0" borderId="0" xfId="0" applyNumberFormat="1"/>
    <xf numFmtId="4" fontId="5" fillId="2" borderId="1" xfId="0" applyNumberFormat="1" applyFont="1" applyFill="1" applyBorder="1" applyAlignment="1">
      <alignment horizontal="right" vertical="center" wrapText="1"/>
    </xf>
    <xf numFmtId="0" fontId="12" fillId="2" borderId="0" xfId="68" applyFont="1" applyFill="1" applyAlignment="1">
      <alignment vertical="center"/>
    </xf>
    <xf numFmtId="0" fontId="13" fillId="2" borderId="0" xfId="69" applyFont="1" applyFill="1" applyAlignment="1">
      <alignment vertical="center"/>
    </xf>
    <xf numFmtId="0" fontId="14" fillId="2" borderId="0" xfId="69" applyFont="1" applyFill="1" applyAlignment="1">
      <alignment horizontal="center" vertical="center" wrapText="1"/>
    </xf>
    <xf numFmtId="0" fontId="14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19" fillId="3" borderId="1" xfId="0" applyNumberFormat="1" applyFont="1" applyFill="1" applyBorder="1" applyAlignment="1">
      <alignment horizontal="right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767750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19</xdr:col>
      <xdr:colOff>267065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91"/>
  <sheetViews>
    <sheetView tabSelected="1" workbookViewId="0">
      <pane xSplit="7" ySplit="10" topLeftCell="H81" activePane="bottomRight" state="frozen"/>
      <selection pane="topRight" activeCell="H1" sqref="H1"/>
      <selection pane="bottomLeft" activeCell="A11" sqref="A11"/>
      <selection pane="bottomRight" activeCell="L83" sqref="L83"/>
    </sheetView>
  </sheetViews>
  <sheetFormatPr baseColWidth="10" defaultRowHeight="12.75"/>
  <cols>
    <col min="1" max="1" width="2.28515625" style="4" customWidth="1"/>
    <col min="2" max="2" width="1.85546875" style="4" customWidth="1"/>
    <col min="3" max="3" width="16.28515625" style="35" customWidth="1"/>
    <col min="4" max="4" width="14.5703125" style="35" customWidth="1"/>
    <col min="5" max="5" width="28" customWidth="1"/>
    <col min="6" max="6" width="12" style="35" customWidth="1"/>
    <col min="7" max="7" width="7.85546875" style="35" customWidth="1"/>
    <col min="8" max="8" width="12.85546875" customWidth="1"/>
    <col min="9" max="9" width="9.28515625" customWidth="1"/>
    <col min="10" max="10" width="7" style="2" customWidth="1"/>
    <col min="11" max="11" width="13.42578125" customWidth="1"/>
    <col min="12" max="12" width="10.140625" customWidth="1"/>
    <col min="13" max="13" width="7.5703125" customWidth="1"/>
    <col min="14" max="14" width="6.5703125" customWidth="1"/>
    <col min="15" max="15" width="8.42578125" style="8" customWidth="1"/>
    <col min="16" max="17" width="7" customWidth="1"/>
    <col min="18" max="18" width="5.5703125" customWidth="1"/>
    <col min="19" max="19" width="5.42578125" customWidth="1"/>
    <col min="20" max="20" width="9.85546875" customWidth="1"/>
    <col min="21" max="21" width="1.7109375" hidden="1" customWidth="1"/>
    <col min="22" max="22" width="11.7109375" hidden="1" customWidth="1"/>
    <col min="23" max="23" width="11.42578125" hidden="1" customWidth="1"/>
  </cols>
  <sheetData>
    <row r="1" spans="1:25" ht="20.25" customHeight="1">
      <c r="C1" s="43" t="s">
        <v>20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30" customHeight="1">
      <c r="C2" s="44" t="s">
        <v>92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"/>
      <c r="W2" s="4"/>
      <c r="X2" s="4"/>
      <c r="Y2" s="4"/>
    </row>
    <row r="3" spans="1:25">
      <c r="C3" s="43" t="s">
        <v>19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"/>
      <c r="W3" s="4"/>
      <c r="X3" s="4"/>
      <c r="Y3" s="4"/>
    </row>
    <row r="4" spans="1:25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"/>
      <c r="W4" s="4"/>
      <c r="X4" s="4"/>
      <c r="Y4" s="4"/>
    </row>
    <row r="5" spans="1:25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"/>
      <c r="W5" s="4"/>
      <c r="X5" s="4"/>
      <c r="Y5" s="4"/>
    </row>
    <row r="6" spans="1:25" ht="2.2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4"/>
      <c r="W6" s="4"/>
      <c r="X6" s="4"/>
      <c r="Y6" s="4"/>
    </row>
    <row r="7" spans="1:25" ht="3" hidden="1" customHeight="1">
      <c r="C7" s="12"/>
      <c r="D7" s="12"/>
      <c r="E7" s="13"/>
      <c r="F7" s="13"/>
      <c r="G7" s="13"/>
      <c r="H7" s="13"/>
      <c r="I7" s="1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V7" s="4"/>
      <c r="W7" s="4"/>
      <c r="X7" s="4"/>
      <c r="Y7" s="4"/>
    </row>
    <row r="8" spans="1:25" ht="12.75" customHeight="1">
      <c r="C8" s="46" t="s">
        <v>0</v>
      </c>
      <c r="D8" s="46" t="s">
        <v>1</v>
      </c>
      <c r="E8" s="46" t="s">
        <v>2</v>
      </c>
      <c r="F8" s="46" t="s">
        <v>3</v>
      </c>
      <c r="G8" s="47" t="s">
        <v>4</v>
      </c>
      <c r="H8" s="48" t="s">
        <v>5</v>
      </c>
      <c r="I8" s="48"/>
      <c r="J8" s="48"/>
      <c r="K8" s="48"/>
      <c r="L8" s="38"/>
      <c r="M8" s="46" t="s">
        <v>6</v>
      </c>
      <c r="N8" s="46" t="s">
        <v>7</v>
      </c>
      <c r="O8" s="46"/>
      <c r="P8" s="46" t="s">
        <v>8</v>
      </c>
      <c r="Q8" s="46"/>
      <c r="R8" s="46"/>
      <c r="S8" s="46" t="s">
        <v>9</v>
      </c>
      <c r="T8" s="46" t="s">
        <v>18</v>
      </c>
      <c r="V8" s="4"/>
      <c r="W8" s="4"/>
      <c r="X8" s="4"/>
      <c r="Y8" s="4"/>
    </row>
    <row r="9" spans="1:25" ht="22.5">
      <c r="C9" s="46"/>
      <c r="D9" s="46"/>
      <c r="E9" s="46"/>
      <c r="F9" s="46"/>
      <c r="G9" s="47"/>
      <c r="H9" s="37" t="s">
        <v>10</v>
      </c>
      <c r="I9" s="37" t="s">
        <v>11</v>
      </c>
      <c r="J9" s="14" t="s">
        <v>12</v>
      </c>
      <c r="K9" s="1" t="s">
        <v>13</v>
      </c>
      <c r="L9" s="37" t="s">
        <v>14</v>
      </c>
      <c r="M9" s="46"/>
      <c r="N9" s="46"/>
      <c r="O9" s="46"/>
      <c r="P9" s="46"/>
      <c r="Q9" s="46"/>
      <c r="R9" s="46"/>
      <c r="S9" s="46"/>
      <c r="T9" s="46"/>
      <c r="V9" s="2"/>
    </row>
    <row r="10" spans="1:25" ht="18">
      <c r="C10" s="46"/>
      <c r="D10" s="46"/>
      <c r="E10" s="46"/>
      <c r="F10" s="46"/>
      <c r="G10" s="47"/>
      <c r="H10" s="1"/>
      <c r="I10" s="1"/>
      <c r="J10" s="3"/>
      <c r="K10" s="1"/>
      <c r="L10" s="1"/>
      <c r="M10" s="46"/>
      <c r="N10" s="39" t="s">
        <v>15</v>
      </c>
      <c r="O10" s="40" t="s">
        <v>16</v>
      </c>
      <c r="P10" s="39" t="s">
        <v>17</v>
      </c>
      <c r="Q10" s="41" t="s">
        <v>26</v>
      </c>
      <c r="R10" s="39" t="s">
        <v>27</v>
      </c>
      <c r="S10" s="46"/>
      <c r="T10" s="46"/>
    </row>
    <row r="11" spans="1:25" s="4" customFormat="1" ht="44.25" customHeight="1">
      <c r="A11" s="15"/>
      <c r="B11" s="15"/>
      <c r="C11" s="16" t="s">
        <v>57</v>
      </c>
      <c r="D11" s="17" t="s">
        <v>49</v>
      </c>
      <c r="E11" s="18" t="s">
        <v>28</v>
      </c>
      <c r="F11" s="17" t="s">
        <v>56</v>
      </c>
      <c r="G11" s="17" t="s">
        <v>29</v>
      </c>
      <c r="H11" s="19">
        <v>2479493.02</v>
      </c>
      <c r="I11" s="19"/>
      <c r="J11" s="19"/>
      <c r="K11" s="19">
        <f t="shared" ref="K11:K24" si="0">H11-I11+J11</f>
        <v>2479493.02</v>
      </c>
      <c r="L11" s="19"/>
      <c r="M11" s="17" t="s">
        <v>21</v>
      </c>
      <c r="N11" s="17" t="s">
        <v>30</v>
      </c>
      <c r="O11" s="20">
        <v>1</v>
      </c>
      <c r="P11" s="17" t="s">
        <v>25</v>
      </c>
      <c r="Q11" s="17">
        <v>1203</v>
      </c>
      <c r="R11" s="17">
        <v>1235</v>
      </c>
      <c r="S11" s="17">
        <v>518</v>
      </c>
      <c r="T11" s="17" t="s">
        <v>31</v>
      </c>
    </row>
    <row r="12" spans="1:25" s="4" customFormat="1" ht="41.25" customHeight="1">
      <c r="A12" s="15"/>
      <c r="B12" s="15"/>
      <c r="C12" s="16" t="s">
        <v>57</v>
      </c>
      <c r="D12" s="17" t="s">
        <v>50</v>
      </c>
      <c r="E12" s="18" t="s">
        <v>32</v>
      </c>
      <c r="F12" s="17" t="s">
        <v>33</v>
      </c>
      <c r="G12" s="17" t="s">
        <v>29</v>
      </c>
      <c r="H12" s="19">
        <v>1782236.54</v>
      </c>
      <c r="I12" s="19"/>
      <c r="J12" s="19"/>
      <c r="K12" s="19">
        <f t="shared" si="0"/>
        <v>1782236.54</v>
      </c>
      <c r="L12" s="19"/>
      <c r="M12" s="17" t="s">
        <v>21</v>
      </c>
      <c r="N12" s="17" t="s">
        <v>30</v>
      </c>
      <c r="O12" s="20">
        <v>1</v>
      </c>
      <c r="P12" s="17" t="s">
        <v>25</v>
      </c>
      <c r="Q12" s="17">
        <v>5197</v>
      </c>
      <c r="R12" s="17">
        <v>5420</v>
      </c>
      <c r="S12" s="17">
        <v>406</v>
      </c>
      <c r="T12" s="17" t="s">
        <v>31</v>
      </c>
    </row>
    <row r="13" spans="1:25" s="4" customFormat="1" ht="45.75" customHeight="1">
      <c r="A13" s="15"/>
      <c r="B13" s="15"/>
      <c r="C13" s="16" t="s">
        <v>57</v>
      </c>
      <c r="D13" s="17" t="s">
        <v>51</v>
      </c>
      <c r="E13" s="18" t="s">
        <v>61</v>
      </c>
      <c r="F13" s="17" t="s">
        <v>34</v>
      </c>
      <c r="G13" s="17" t="s">
        <v>29</v>
      </c>
      <c r="H13" s="19">
        <v>1454752.3</v>
      </c>
      <c r="I13" s="19"/>
      <c r="J13" s="19"/>
      <c r="K13" s="19">
        <f t="shared" si="0"/>
        <v>1454752.3</v>
      </c>
      <c r="L13" s="19"/>
      <c r="M13" s="17" t="s">
        <v>21</v>
      </c>
      <c r="N13" s="17" t="s">
        <v>30</v>
      </c>
      <c r="O13" s="20">
        <v>1</v>
      </c>
      <c r="P13" s="17" t="s">
        <v>25</v>
      </c>
      <c r="Q13" s="17">
        <v>3146</v>
      </c>
      <c r="R13" s="17">
        <v>3266</v>
      </c>
      <c r="S13" s="17">
        <v>321</v>
      </c>
      <c r="T13" s="17" t="s">
        <v>31</v>
      </c>
    </row>
    <row r="14" spans="1:25" s="4" customFormat="1" ht="44.25" customHeight="1">
      <c r="A14" s="15"/>
      <c r="B14" s="15"/>
      <c r="C14" s="16" t="s">
        <v>57</v>
      </c>
      <c r="D14" s="17" t="s">
        <v>52</v>
      </c>
      <c r="E14" s="18" t="s">
        <v>62</v>
      </c>
      <c r="F14" s="17" t="s">
        <v>35</v>
      </c>
      <c r="G14" s="17" t="s">
        <v>29</v>
      </c>
      <c r="H14" s="19">
        <v>3717249.34</v>
      </c>
      <c r="I14" s="19"/>
      <c r="J14" s="19"/>
      <c r="K14" s="19">
        <f t="shared" si="0"/>
        <v>3717249.34</v>
      </c>
      <c r="L14" s="19"/>
      <c r="M14" s="17" t="s">
        <v>21</v>
      </c>
      <c r="N14" s="17" t="s">
        <v>30</v>
      </c>
      <c r="O14" s="20">
        <v>1</v>
      </c>
      <c r="P14" s="17" t="s">
        <v>25</v>
      </c>
      <c r="Q14" s="17">
        <v>4704</v>
      </c>
      <c r="R14" s="17">
        <v>4940</v>
      </c>
      <c r="S14" s="17">
        <v>461</v>
      </c>
      <c r="T14" s="17" t="s">
        <v>31</v>
      </c>
    </row>
    <row r="15" spans="1:25" s="4" customFormat="1" ht="56.25" customHeight="1">
      <c r="A15" s="15"/>
      <c r="B15" s="15"/>
      <c r="C15" s="16" t="s">
        <v>79</v>
      </c>
      <c r="D15" s="17" t="s">
        <v>53</v>
      </c>
      <c r="E15" s="18" t="s">
        <v>36</v>
      </c>
      <c r="F15" s="17" t="s">
        <v>37</v>
      </c>
      <c r="G15" s="17" t="s">
        <v>38</v>
      </c>
      <c r="H15" s="19">
        <v>3788525.79</v>
      </c>
      <c r="I15" s="19"/>
      <c r="J15" s="19"/>
      <c r="K15" s="19">
        <f t="shared" si="0"/>
        <v>3788525.79</v>
      </c>
      <c r="L15" s="19"/>
      <c r="M15" s="17" t="s">
        <v>21</v>
      </c>
      <c r="N15" s="17" t="s">
        <v>39</v>
      </c>
      <c r="O15" s="42">
        <v>2130.19</v>
      </c>
      <c r="P15" s="17" t="s">
        <v>25</v>
      </c>
      <c r="Q15" s="17">
        <v>96</v>
      </c>
      <c r="R15" s="17">
        <v>108</v>
      </c>
      <c r="S15" s="17">
        <v>943</v>
      </c>
      <c r="T15" s="17" t="s">
        <v>31</v>
      </c>
    </row>
    <row r="16" spans="1:25" s="4" customFormat="1" ht="58.5" customHeight="1">
      <c r="A16" s="15"/>
      <c r="B16" s="15"/>
      <c r="C16" s="16" t="s">
        <v>58</v>
      </c>
      <c r="D16" s="17" t="s">
        <v>54</v>
      </c>
      <c r="E16" s="18" t="s">
        <v>40</v>
      </c>
      <c r="F16" s="17" t="s">
        <v>37</v>
      </c>
      <c r="G16" s="17" t="s">
        <v>38</v>
      </c>
      <c r="H16" s="19">
        <v>481724.5</v>
      </c>
      <c r="I16" s="19"/>
      <c r="J16" s="19"/>
      <c r="K16" s="19">
        <f t="shared" si="0"/>
        <v>481724.5</v>
      </c>
      <c r="L16" s="19"/>
      <c r="M16" s="17" t="s">
        <v>21</v>
      </c>
      <c r="N16" s="17" t="s">
        <v>41</v>
      </c>
      <c r="O16" s="42">
        <v>221.2</v>
      </c>
      <c r="P16" s="17" t="s">
        <v>25</v>
      </c>
      <c r="Q16" s="17">
        <v>105</v>
      </c>
      <c r="R16" s="17">
        <v>117</v>
      </c>
      <c r="S16" s="17">
        <v>109</v>
      </c>
      <c r="T16" s="17" t="s">
        <v>31</v>
      </c>
    </row>
    <row r="17" spans="1:20" s="4" customFormat="1" ht="69.75" customHeight="1">
      <c r="A17" s="15"/>
      <c r="B17" s="15"/>
      <c r="C17" s="16" t="s">
        <v>59</v>
      </c>
      <c r="D17" s="17" t="s">
        <v>55</v>
      </c>
      <c r="E17" s="18" t="s">
        <v>63</v>
      </c>
      <c r="F17" s="17" t="s">
        <v>37</v>
      </c>
      <c r="G17" s="17" t="s">
        <v>38</v>
      </c>
      <c r="H17" s="19">
        <v>159858.1</v>
      </c>
      <c r="I17" s="19"/>
      <c r="J17" s="19"/>
      <c r="K17" s="19">
        <f t="shared" si="0"/>
        <v>159858.1</v>
      </c>
      <c r="L17" s="19"/>
      <c r="M17" s="17" t="s">
        <v>21</v>
      </c>
      <c r="N17" s="17" t="s">
        <v>41</v>
      </c>
      <c r="O17" s="42">
        <v>61.09</v>
      </c>
      <c r="P17" s="17" t="s">
        <v>25</v>
      </c>
      <c r="Q17" s="17">
        <v>62</v>
      </c>
      <c r="R17" s="17">
        <v>84</v>
      </c>
      <c r="S17" s="17">
        <v>52</v>
      </c>
      <c r="T17" s="17" t="s">
        <v>31</v>
      </c>
    </row>
    <row r="18" spans="1:20" s="4" customFormat="1" ht="59.25" customHeight="1">
      <c r="A18" s="15"/>
      <c r="B18" s="15"/>
      <c r="C18" s="16" t="s">
        <v>60</v>
      </c>
      <c r="D18" s="17" t="s">
        <v>64</v>
      </c>
      <c r="E18" s="18" t="s">
        <v>65</v>
      </c>
      <c r="F18" s="17" t="s">
        <v>66</v>
      </c>
      <c r="G18" s="17" t="s">
        <v>38</v>
      </c>
      <c r="H18" s="19">
        <v>135769.01999999999</v>
      </c>
      <c r="I18" s="19"/>
      <c r="J18" s="19"/>
      <c r="K18" s="19">
        <f t="shared" si="0"/>
        <v>135769.01999999999</v>
      </c>
      <c r="L18" s="19"/>
      <c r="M18" s="17" t="s">
        <v>21</v>
      </c>
      <c r="N18" s="17" t="s">
        <v>42</v>
      </c>
      <c r="O18" s="42">
        <v>44</v>
      </c>
      <c r="P18" s="17" t="s">
        <v>25</v>
      </c>
      <c r="Q18" s="17">
        <v>185</v>
      </c>
      <c r="R18" s="17">
        <v>199</v>
      </c>
      <c r="S18" s="17">
        <v>11</v>
      </c>
      <c r="T18" s="17" t="s">
        <v>31</v>
      </c>
    </row>
    <row r="19" spans="1:20" s="4" customFormat="1" ht="58.5" customHeight="1">
      <c r="A19" s="15"/>
      <c r="B19" s="15"/>
      <c r="C19" s="16" t="s">
        <v>60</v>
      </c>
      <c r="D19" s="17" t="s">
        <v>67</v>
      </c>
      <c r="E19" s="18" t="s">
        <v>68</v>
      </c>
      <c r="F19" s="17" t="s">
        <v>43</v>
      </c>
      <c r="G19" s="17" t="s">
        <v>38</v>
      </c>
      <c r="H19" s="19">
        <v>60561.52</v>
      </c>
      <c r="I19" s="19"/>
      <c r="J19" s="19"/>
      <c r="K19" s="19">
        <f t="shared" si="0"/>
        <v>60561.52</v>
      </c>
      <c r="L19" s="19"/>
      <c r="M19" s="17" t="s">
        <v>21</v>
      </c>
      <c r="N19" s="17" t="s">
        <v>42</v>
      </c>
      <c r="O19" s="42">
        <v>20</v>
      </c>
      <c r="P19" s="17" t="s">
        <v>25</v>
      </c>
      <c r="Q19" s="17">
        <v>30</v>
      </c>
      <c r="R19" s="17">
        <v>26</v>
      </c>
      <c r="S19" s="17">
        <v>4</v>
      </c>
      <c r="T19" s="17" t="s">
        <v>31</v>
      </c>
    </row>
    <row r="20" spans="1:20" s="4" customFormat="1" ht="69.75" customHeight="1">
      <c r="A20" s="15"/>
      <c r="B20" s="15"/>
      <c r="C20" s="16" t="s">
        <v>60</v>
      </c>
      <c r="D20" s="17" t="s">
        <v>69</v>
      </c>
      <c r="E20" s="18" t="s">
        <v>70</v>
      </c>
      <c r="F20" s="17" t="s">
        <v>44</v>
      </c>
      <c r="G20" s="17" t="s">
        <v>38</v>
      </c>
      <c r="H20" s="19">
        <v>96615.17</v>
      </c>
      <c r="I20" s="19"/>
      <c r="J20" s="19"/>
      <c r="K20" s="19">
        <f t="shared" si="0"/>
        <v>96615.17</v>
      </c>
      <c r="L20" s="19"/>
      <c r="M20" s="17" t="s">
        <v>21</v>
      </c>
      <c r="N20" s="17" t="s">
        <v>42</v>
      </c>
      <c r="O20" s="42">
        <v>31</v>
      </c>
      <c r="P20" s="17" t="s">
        <v>25</v>
      </c>
      <c r="Q20" s="17">
        <v>191</v>
      </c>
      <c r="R20" s="17">
        <v>188</v>
      </c>
      <c r="S20" s="17">
        <v>8</v>
      </c>
      <c r="T20" s="17" t="s">
        <v>31</v>
      </c>
    </row>
    <row r="21" spans="1:20" s="4" customFormat="1" ht="57" customHeight="1">
      <c r="A21" s="15"/>
      <c r="B21" s="15"/>
      <c r="C21" s="16" t="s">
        <v>60</v>
      </c>
      <c r="D21" s="17" t="s">
        <v>71</v>
      </c>
      <c r="E21" s="18" t="s">
        <v>72</v>
      </c>
      <c r="F21" s="17" t="s">
        <v>45</v>
      </c>
      <c r="G21" s="17" t="s">
        <v>38</v>
      </c>
      <c r="H21" s="19">
        <v>43632.66</v>
      </c>
      <c r="I21" s="19"/>
      <c r="J21" s="19"/>
      <c r="K21" s="19">
        <f t="shared" si="0"/>
        <v>43632.66</v>
      </c>
      <c r="L21" s="19"/>
      <c r="M21" s="17" t="s">
        <v>21</v>
      </c>
      <c r="N21" s="17" t="s">
        <v>42</v>
      </c>
      <c r="O21" s="42">
        <v>14</v>
      </c>
      <c r="P21" s="17" t="s">
        <v>25</v>
      </c>
      <c r="Q21" s="17">
        <v>123</v>
      </c>
      <c r="R21" s="17">
        <v>124</v>
      </c>
      <c r="S21" s="17">
        <v>11</v>
      </c>
      <c r="T21" s="17" t="s">
        <v>31</v>
      </c>
    </row>
    <row r="22" spans="1:20" s="4" customFormat="1" ht="58.5" customHeight="1">
      <c r="A22" s="15"/>
      <c r="B22" s="15"/>
      <c r="C22" s="16" t="s">
        <v>60</v>
      </c>
      <c r="D22" s="17" t="s">
        <v>73</v>
      </c>
      <c r="E22" s="18" t="s">
        <v>76</v>
      </c>
      <c r="F22" s="17" t="s">
        <v>46</v>
      </c>
      <c r="G22" s="17" t="s">
        <v>38</v>
      </c>
      <c r="H22" s="19">
        <v>52437.64</v>
      </c>
      <c r="I22" s="19"/>
      <c r="J22" s="19"/>
      <c r="K22" s="19">
        <f t="shared" si="0"/>
        <v>52437.64</v>
      </c>
      <c r="L22" s="19"/>
      <c r="M22" s="17" t="s">
        <v>21</v>
      </c>
      <c r="N22" s="17" t="s">
        <v>42</v>
      </c>
      <c r="O22" s="42">
        <v>17</v>
      </c>
      <c r="P22" s="17" t="s">
        <v>25</v>
      </c>
      <c r="Q22" s="17">
        <v>45</v>
      </c>
      <c r="R22" s="17">
        <v>32</v>
      </c>
      <c r="S22" s="17">
        <v>4</v>
      </c>
      <c r="T22" s="17" t="s">
        <v>31</v>
      </c>
    </row>
    <row r="23" spans="1:20" s="4" customFormat="1" ht="56.25" customHeight="1">
      <c r="A23" s="15"/>
      <c r="B23" s="15"/>
      <c r="C23" s="16" t="s">
        <v>60</v>
      </c>
      <c r="D23" s="17" t="s">
        <v>74</v>
      </c>
      <c r="E23" s="18" t="s">
        <v>77</v>
      </c>
      <c r="F23" s="17" t="s">
        <v>47</v>
      </c>
      <c r="G23" s="17" t="s">
        <v>38</v>
      </c>
      <c r="H23" s="19">
        <v>86720.44</v>
      </c>
      <c r="I23" s="19"/>
      <c r="J23" s="19"/>
      <c r="K23" s="19">
        <f t="shared" si="0"/>
        <v>86720.44</v>
      </c>
      <c r="L23" s="19"/>
      <c r="M23" s="17" t="s">
        <v>21</v>
      </c>
      <c r="N23" s="17" t="s">
        <v>42</v>
      </c>
      <c r="O23" s="42">
        <v>28</v>
      </c>
      <c r="P23" s="17" t="s">
        <v>25</v>
      </c>
      <c r="Q23" s="17">
        <v>87</v>
      </c>
      <c r="R23" s="17">
        <v>63</v>
      </c>
      <c r="S23" s="17">
        <v>7</v>
      </c>
      <c r="T23" s="17" t="s">
        <v>31</v>
      </c>
    </row>
    <row r="24" spans="1:20" s="4" customFormat="1" ht="52.5" customHeight="1">
      <c r="A24" s="15"/>
      <c r="B24" s="15"/>
      <c r="C24" s="16" t="s">
        <v>60</v>
      </c>
      <c r="D24" s="17" t="s">
        <v>75</v>
      </c>
      <c r="E24" s="18" t="s">
        <v>78</v>
      </c>
      <c r="F24" s="17" t="s">
        <v>48</v>
      </c>
      <c r="G24" s="17" t="s">
        <v>38</v>
      </c>
      <c r="H24" s="19">
        <v>103921.74</v>
      </c>
      <c r="I24" s="19"/>
      <c r="J24" s="19"/>
      <c r="K24" s="19">
        <f t="shared" si="0"/>
        <v>103921.74</v>
      </c>
      <c r="L24" s="19"/>
      <c r="M24" s="17" t="s">
        <v>21</v>
      </c>
      <c r="N24" s="17" t="s">
        <v>42</v>
      </c>
      <c r="O24" s="42">
        <v>34</v>
      </c>
      <c r="P24" s="17" t="s">
        <v>25</v>
      </c>
      <c r="Q24" s="17">
        <v>80</v>
      </c>
      <c r="R24" s="17">
        <v>72</v>
      </c>
      <c r="S24" s="17">
        <v>8</v>
      </c>
      <c r="T24" s="17" t="s">
        <v>31</v>
      </c>
    </row>
    <row r="25" spans="1:20" s="4" customFormat="1" ht="52.5" customHeight="1">
      <c r="A25" s="15"/>
      <c r="B25" s="15"/>
      <c r="C25" s="16" t="s">
        <v>80</v>
      </c>
      <c r="D25" s="17" t="s">
        <v>81</v>
      </c>
      <c r="E25" s="18" t="s">
        <v>184</v>
      </c>
      <c r="F25" s="17" t="s">
        <v>82</v>
      </c>
      <c r="G25" s="17" t="s">
        <v>38</v>
      </c>
      <c r="H25" s="19">
        <v>1273617.49</v>
      </c>
      <c r="I25" s="19"/>
      <c r="J25" s="19"/>
      <c r="K25" s="19">
        <f t="shared" ref="K25" si="1">H25-I25+J25</f>
        <v>1273617.49</v>
      </c>
      <c r="L25" s="19"/>
      <c r="M25" s="17" t="s">
        <v>21</v>
      </c>
      <c r="N25" s="17" t="s">
        <v>39</v>
      </c>
      <c r="O25" s="42">
        <v>2097.13</v>
      </c>
      <c r="P25" s="17" t="s">
        <v>25</v>
      </c>
      <c r="Q25" s="17">
        <v>34</v>
      </c>
      <c r="R25" s="17">
        <v>23</v>
      </c>
      <c r="S25" s="17">
        <v>86</v>
      </c>
      <c r="T25" s="17" t="s">
        <v>31</v>
      </c>
    </row>
    <row r="26" spans="1:20" s="4" customFormat="1" ht="80.25" customHeight="1">
      <c r="A26" s="15"/>
      <c r="B26" s="15"/>
      <c r="C26" s="16" t="s">
        <v>96</v>
      </c>
      <c r="D26" s="17" t="s">
        <v>83</v>
      </c>
      <c r="E26" s="18" t="s">
        <v>199</v>
      </c>
      <c r="F26" s="17" t="s">
        <v>84</v>
      </c>
      <c r="G26" s="17" t="s">
        <v>38</v>
      </c>
      <c r="H26" s="19">
        <v>0</v>
      </c>
      <c r="I26" s="19"/>
      <c r="J26" s="19"/>
      <c r="K26" s="19">
        <f t="shared" ref="K26" si="2">H26-I26+J26</f>
        <v>0</v>
      </c>
      <c r="L26" s="19"/>
      <c r="M26" s="17" t="s">
        <v>21</v>
      </c>
      <c r="N26" s="17" t="s">
        <v>39</v>
      </c>
      <c r="O26" s="42">
        <v>0</v>
      </c>
      <c r="P26" s="17" t="s">
        <v>25</v>
      </c>
      <c r="Q26" s="17">
        <v>0</v>
      </c>
      <c r="R26" s="17">
        <v>0</v>
      </c>
      <c r="S26" s="17">
        <v>0</v>
      </c>
      <c r="T26" s="17" t="s">
        <v>97</v>
      </c>
    </row>
    <row r="27" spans="1:20" s="4" customFormat="1" ht="52.5" customHeight="1">
      <c r="A27" s="15"/>
      <c r="B27" s="15"/>
      <c r="C27" s="16" t="s">
        <v>80</v>
      </c>
      <c r="D27" s="17" t="s">
        <v>85</v>
      </c>
      <c r="E27" s="18" t="s">
        <v>185</v>
      </c>
      <c r="F27" s="17" t="s">
        <v>86</v>
      </c>
      <c r="G27" s="17" t="s">
        <v>38</v>
      </c>
      <c r="H27" s="19">
        <v>311909.58</v>
      </c>
      <c r="I27" s="19"/>
      <c r="J27" s="19"/>
      <c r="K27" s="19">
        <f t="shared" ref="K27" si="3">H27-I27+J27</f>
        <v>311909.58</v>
      </c>
      <c r="L27" s="19"/>
      <c r="M27" s="17" t="s">
        <v>21</v>
      </c>
      <c r="N27" s="17" t="s">
        <v>39</v>
      </c>
      <c r="O27" s="42">
        <v>490.97</v>
      </c>
      <c r="P27" s="17" t="s">
        <v>25</v>
      </c>
      <c r="Q27" s="17">
        <v>46</v>
      </c>
      <c r="R27" s="17">
        <v>61</v>
      </c>
      <c r="S27" s="17">
        <v>23</v>
      </c>
      <c r="T27" s="17" t="s">
        <v>31</v>
      </c>
    </row>
    <row r="28" spans="1:20" s="4" customFormat="1" ht="53.25" customHeight="1">
      <c r="A28" s="15"/>
      <c r="B28" s="15"/>
      <c r="C28" s="16" t="s">
        <v>80</v>
      </c>
      <c r="D28" s="17" t="s">
        <v>87</v>
      </c>
      <c r="E28" s="18" t="s">
        <v>186</v>
      </c>
      <c r="F28" s="17" t="s">
        <v>86</v>
      </c>
      <c r="G28" s="17" t="s">
        <v>38</v>
      </c>
      <c r="H28" s="19">
        <v>617580.54</v>
      </c>
      <c r="I28" s="19"/>
      <c r="J28" s="19"/>
      <c r="K28" s="19">
        <f t="shared" ref="K28" si="4">H28-I28+J28</f>
        <v>617580.54</v>
      </c>
      <c r="L28" s="19"/>
      <c r="M28" s="17" t="s">
        <v>21</v>
      </c>
      <c r="N28" s="17" t="s">
        <v>39</v>
      </c>
      <c r="O28" s="42">
        <v>980.71</v>
      </c>
      <c r="P28" s="17" t="s">
        <v>25</v>
      </c>
      <c r="Q28" s="17">
        <v>168</v>
      </c>
      <c r="R28" s="17">
        <v>201</v>
      </c>
      <c r="S28" s="17">
        <v>45</v>
      </c>
      <c r="T28" s="17" t="s">
        <v>31</v>
      </c>
    </row>
    <row r="29" spans="1:20" s="4" customFormat="1" ht="54" customHeight="1">
      <c r="A29" s="15"/>
      <c r="B29" s="15"/>
      <c r="C29" s="16" t="s">
        <v>80</v>
      </c>
      <c r="D29" s="17" t="s">
        <v>88</v>
      </c>
      <c r="E29" s="18" t="s">
        <v>91</v>
      </c>
      <c r="F29" s="17" t="s">
        <v>86</v>
      </c>
      <c r="G29" s="17" t="s">
        <v>38</v>
      </c>
      <c r="H29" s="19">
        <v>307487.26</v>
      </c>
      <c r="I29" s="19"/>
      <c r="J29" s="19"/>
      <c r="K29" s="19">
        <f t="shared" ref="K29:K30" si="5">H29-I29+J29</f>
        <v>307487.26</v>
      </c>
      <c r="L29" s="19"/>
      <c r="M29" s="17" t="s">
        <v>21</v>
      </c>
      <c r="N29" s="17" t="s">
        <v>39</v>
      </c>
      <c r="O29" s="42">
        <v>447.73</v>
      </c>
      <c r="P29" s="17" t="s">
        <v>25</v>
      </c>
      <c r="Q29" s="17">
        <v>58</v>
      </c>
      <c r="R29" s="17">
        <v>50</v>
      </c>
      <c r="S29" s="17">
        <v>23</v>
      </c>
      <c r="T29" s="17" t="s">
        <v>31</v>
      </c>
    </row>
    <row r="30" spans="1:20" s="4" customFormat="1" ht="54.75" customHeight="1">
      <c r="A30" s="15"/>
      <c r="B30" s="15"/>
      <c r="C30" s="16" t="s">
        <v>80</v>
      </c>
      <c r="D30" s="17" t="s">
        <v>89</v>
      </c>
      <c r="E30" s="18" t="s">
        <v>90</v>
      </c>
      <c r="F30" s="17" t="s">
        <v>86</v>
      </c>
      <c r="G30" s="17" t="s">
        <v>38</v>
      </c>
      <c r="H30" s="19">
        <v>628336.31000000006</v>
      </c>
      <c r="I30" s="19"/>
      <c r="J30" s="19"/>
      <c r="K30" s="19">
        <f t="shared" si="5"/>
        <v>628336.31000000006</v>
      </c>
      <c r="L30" s="19"/>
      <c r="M30" s="17" t="s">
        <v>21</v>
      </c>
      <c r="N30" s="17" t="s">
        <v>39</v>
      </c>
      <c r="O30" s="42">
        <v>1043.5</v>
      </c>
      <c r="P30" s="17" t="s">
        <v>25</v>
      </c>
      <c r="Q30" s="17">
        <v>40</v>
      </c>
      <c r="R30" s="17">
        <v>46</v>
      </c>
      <c r="S30" s="17">
        <v>41</v>
      </c>
      <c r="T30" s="17" t="s">
        <v>31</v>
      </c>
    </row>
    <row r="31" spans="1:20" s="4" customFormat="1" ht="55.5" customHeight="1">
      <c r="A31" s="15"/>
      <c r="B31" s="15"/>
      <c r="C31" s="16" t="s">
        <v>93</v>
      </c>
      <c r="D31" s="17" t="s">
        <v>94</v>
      </c>
      <c r="E31" s="18" t="s">
        <v>187</v>
      </c>
      <c r="F31" s="17" t="s">
        <v>95</v>
      </c>
      <c r="G31" s="17" t="s">
        <v>38</v>
      </c>
      <c r="H31" s="19">
        <v>323666.56</v>
      </c>
      <c r="I31" s="19"/>
      <c r="J31" s="19"/>
      <c r="K31" s="19">
        <f t="shared" ref="K31" si="6">H31-I31+J31</f>
        <v>323666.56</v>
      </c>
      <c r="L31" s="19"/>
      <c r="M31" s="17" t="s">
        <v>21</v>
      </c>
      <c r="N31" s="17" t="s">
        <v>39</v>
      </c>
      <c r="O31" s="42">
        <v>502.43</v>
      </c>
      <c r="P31" s="17" t="s">
        <v>25</v>
      </c>
      <c r="Q31" s="17">
        <v>72</v>
      </c>
      <c r="R31" s="17">
        <v>83</v>
      </c>
      <c r="S31" s="17">
        <v>24</v>
      </c>
      <c r="T31" s="17" t="s">
        <v>31</v>
      </c>
    </row>
    <row r="32" spans="1:20" s="4" customFormat="1" ht="61.5" customHeight="1">
      <c r="A32" s="15"/>
      <c r="B32" s="15"/>
      <c r="C32" s="16" t="s">
        <v>98</v>
      </c>
      <c r="D32" s="17" t="s">
        <v>99</v>
      </c>
      <c r="E32" s="18" t="s">
        <v>102</v>
      </c>
      <c r="F32" s="17" t="s">
        <v>84</v>
      </c>
      <c r="G32" s="17" t="s">
        <v>38</v>
      </c>
      <c r="H32" s="19">
        <v>1498166.73</v>
      </c>
      <c r="I32" s="19"/>
      <c r="J32" s="19"/>
      <c r="K32" s="19">
        <f t="shared" ref="K32" si="7">H32-I32+J32</f>
        <v>1498166.73</v>
      </c>
      <c r="L32" s="19"/>
      <c r="M32" s="17" t="s">
        <v>21</v>
      </c>
      <c r="N32" s="17" t="s">
        <v>39</v>
      </c>
      <c r="O32" s="42">
        <v>2464.3000000000002</v>
      </c>
      <c r="P32" s="17" t="s">
        <v>25</v>
      </c>
      <c r="Q32" s="17">
        <v>46</v>
      </c>
      <c r="R32" s="17">
        <v>50</v>
      </c>
      <c r="S32" s="17">
        <v>108</v>
      </c>
      <c r="T32" s="17" t="s">
        <v>31</v>
      </c>
    </row>
    <row r="33" spans="1:20" s="4" customFormat="1" ht="61.5" customHeight="1">
      <c r="A33" s="15"/>
      <c r="B33" s="15"/>
      <c r="C33" s="16" t="s">
        <v>100</v>
      </c>
      <c r="D33" s="17" t="s">
        <v>101</v>
      </c>
      <c r="E33" s="18" t="s">
        <v>104</v>
      </c>
      <c r="F33" s="17" t="s">
        <v>103</v>
      </c>
      <c r="G33" s="17" t="s">
        <v>38</v>
      </c>
      <c r="H33" s="19">
        <v>144474.82</v>
      </c>
      <c r="I33" s="19"/>
      <c r="J33" s="19"/>
      <c r="K33" s="19">
        <f t="shared" ref="K33" si="8">H33-I33+J33</f>
        <v>144474.82</v>
      </c>
      <c r="L33" s="19"/>
      <c r="M33" s="17" t="s">
        <v>21</v>
      </c>
      <c r="N33" s="17" t="s">
        <v>41</v>
      </c>
      <c r="O33" s="42">
        <v>62.45</v>
      </c>
      <c r="P33" s="17" t="s">
        <v>25</v>
      </c>
      <c r="Q33" s="17">
        <v>96</v>
      </c>
      <c r="R33" s="17">
        <v>113</v>
      </c>
      <c r="S33" s="17">
        <v>22</v>
      </c>
      <c r="T33" s="17" t="s">
        <v>31</v>
      </c>
    </row>
    <row r="34" spans="1:20" s="4" customFormat="1" ht="61.5" customHeight="1">
      <c r="A34" s="15"/>
      <c r="B34" s="15"/>
      <c r="C34" s="16" t="s">
        <v>105</v>
      </c>
      <c r="D34" s="17" t="s">
        <v>106</v>
      </c>
      <c r="E34" s="18" t="s">
        <v>188</v>
      </c>
      <c r="F34" s="17" t="s">
        <v>103</v>
      </c>
      <c r="G34" s="17" t="s">
        <v>38</v>
      </c>
      <c r="H34" s="19">
        <v>85060</v>
      </c>
      <c r="I34" s="19"/>
      <c r="J34" s="19"/>
      <c r="K34" s="19">
        <f t="shared" ref="K34" si="9">H34-I34+J34</f>
        <v>85060</v>
      </c>
      <c r="L34" s="19"/>
      <c r="M34" s="17" t="s">
        <v>21</v>
      </c>
      <c r="N34" s="17" t="s">
        <v>41</v>
      </c>
      <c r="O34" s="42">
        <v>56.06</v>
      </c>
      <c r="P34" s="17" t="s">
        <v>25</v>
      </c>
      <c r="Q34" s="17">
        <v>96</v>
      </c>
      <c r="R34" s="17">
        <v>113</v>
      </c>
      <c r="S34" s="17">
        <v>15</v>
      </c>
      <c r="T34" s="17" t="s">
        <v>31</v>
      </c>
    </row>
    <row r="35" spans="1:20" s="4" customFormat="1" ht="61.5" customHeight="1">
      <c r="A35" s="15"/>
      <c r="B35" s="15"/>
      <c r="C35" s="16" t="s">
        <v>107</v>
      </c>
      <c r="D35" s="17" t="s">
        <v>108</v>
      </c>
      <c r="E35" s="18" t="s">
        <v>109</v>
      </c>
      <c r="F35" s="17" t="s">
        <v>110</v>
      </c>
      <c r="G35" s="17" t="s">
        <v>38</v>
      </c>
      <c r="H35" s="19">
        <v>961650.59</v>
      </c>
      <c r="I35" s="19"/>
      <c r="J35" s="19"/>
      <c r="K35" s="19">
        <f t="shared" ref="K35" si="10">H35-I35+J35</f>
        <v>961650.59</v>
      </c>
      <c r="L35" s="19"/>
      <c r="M35" s="17" t="s">
        <v>21</v>
      </c>
      <c r="N35" s="17" t="s">
        <v>39</v>
      </c>
      <c r="O35" s="42">
        <v>87.3</v>
      </c>
      <c r="P35" s="17" t="s">
        <v>25</v>
      </c>
      <c r="Q35" s="17">
        <v>332</v>
      </c>
      <c r="R35" s="17">
        <v>365</v>
      </c>
      <c r="S35" s="17">
        <v>721</v>
      </c>
      <c r="T35" s="17" t="s">
        <v>31</v>
      </c>
    </row>
    <row r="36" spans="1:20" s="4" customFormat="1" ht="55.5" customHeight="1">
      <c r="A36" s="15"/>
      <c r="B36" s="15"/>
      <c r="C36" s="16" t="s">
        <v>111</v>
      </c>
      <c r="D36" s="17" t="s">
        <v>112</v>
      </c>
      <c r="E36" s="18" t="s">
        <v>113</v>
      </c>
      <c r="F36" s="17" t="s">
        <v>114</v>
      </c>
      <c r="G36" s="17" t="s">
        <v>38</v>
      </c>
      <c r="H36" s="19">
        <v>17882.400000000001</v>
      </c>
      <c r="I36" s="19"/>
      <c r="J36" s="19"/>
      <c r="K36" s="19">
        <f t="shared" ref="K36" si="11">H36-I36+J36</f>
        <v>17882.400000000001</v>
      </c>
      <c r="L36" s="19"/>
      <c r="M36" s="17" t="s">
        <v>21</v>
      </c>
      <c r="N36" s="17" t="s">
        <v>115</v>
      </c>
      <c r="O36" s="42">
        <v>6</v>
      </c>
      <c r="P36" s="17" t="s">
        <v>25</v>
      </c>
      <c r="Q36" s="17">
        <v>11</v>
      </c>
      <c r="R36" s="17">
        <v>8</v>
      </c>
      <c r="S36" s="17">
        <v>1</v>
      </c>
      <c r="T36" s="17" t="s">
        <v>31</v>
      </c>
    </row>
    <row r="37" spans="1:20" s="4" customFormat="1" ht="61.5" customHeight="1">
      <c r="A37" s="15"/>
      <c r="B37" s="15"/>
      <c r="C37" s="16" t="s">
        <v>111</v>
      </c>
      <c r="D37" s="17" t="s">
        <v>116</v>
      </c>
      <c r="E37" s="18" t="s">
        <v>117</v>
      </c>
      <c r="F37" s="17" t="s">
        <v>118</v>
      </c>
      <c r="G37" s="17" t="s">
        <v>38</v>
      </c>
      <c r="H37" s="19">
        <v>80759.64</v>
      </c>
      <c r="I37" s="19"/>
      <c r="J37" s="19"/>
      <c r="K37" s="19">
        <f t="shared" ref="K37" si="12">H37-I37+J37</f>
        <v>80759.64</v>
      </c>
      <c r="L37" s="19"/>
      <c r="M37" s="17" t="s">
        <v>21</v>
      </c>
      <c r="N37" s="17" t="s">
        <v>115</v>
      </c>
      <c r="O37" s="42">
        <v>26</v>
      </c>
      <c r="P37" s="17" t="s">
        <v>25</v>
      </c>
      <c r="Q37" s="17">
        <v>101</v>
      </c>
      <c r="R37" s="17">
        <v>86</v>
      </c>
      <c r="S37" s="17">
        <v>6</v>
      </c>
      <c r="T37" s="17" t="s">
        <v>31</v>
      </c>
    </row>
    <row r="38" spans="1:20" s="4" customFormat="1" ht="61.5" customHeight="1">
      <c r="A38" s="15"/>
      <c r="B38" s="15"/>
      <c r="C38" s="16" t="s">
        <v>111</v>
      </c>
      <c r="D38" s="17" t="s">
        <v>119</v>
      </c>
      <c r="E38" s="18" t="s">
        <v>189</v>
      </c>
      <c r="F38" s="17" t="s">
        <v>120</v>
      </c>
      <c r="G38" s="17" t="s">
        <v>38</v>
      </c>
      <c r="H38" s="19">
        <v>56099.13</v>
      </c>
      <c r="I38" s="19"/>
      <c r="J38" s="19"/>
      <c r="K38" s="19">
        <f t="shared" ref="K38" si="13">H38-I38+J38</f>
        <v>56099.13</v>
      </c>
      <c r="L38" s="19"/>
      <c r="M38" s="17" t="s">
        <v>21</v>
      </c>
      <c r="N38" s="17" t="s">
        <v>115</v>
      </c>
      <c r="O38" s="42">
        <v>18</v>
      </c>
      <c r="P38" s="17" t="s">
        <v>25</v>
      </c>
      <c r="Q38" s="17">
        <v>58</v>
      </c>
      <c r="R38" s="17">
        <v>54</v>
      </c>
      <c r="S38" s="17">
        <v>4</v>
      </c>
      <c r="T38" s="17" t="s">
        <v>31</v>
      </c>
    </row>
    <row r="39" spans="1:20" s="4" customFormat="1" ht="54" customHeight="1">
      <c r="A39" s="15"/>
      <c r="B39" s="15"/>
      <c r="C39" s="16" t="s">
        <v>111</v>
      </c>
      <c r="D39" s="17" t="s">
        <v>123</v>
      </c>
      <c r="E39" s="18" t="s">
        <v>121</v>
      </c>
      <c r="F39" s="17" t="s">
        <v>122</v>
      </c>
      <c r="G39" s="17" t="s">
        <v>38</v>
      </c>
      <c r="H39" s="19">
        <v>130761.75</v>
      </c>
      <c r="I39" s="19"/>
      <c r="J39" s="19"/>
      <c r="K39" s="19">
        <f t="shared" ref="K39" si="14">H39-I39+J39</f>
        <v>130761.75</v>
      </c>
      <c r="L39" s="19"/>
      <c r="M39" s="17" t="s">
        <v>21</v>
      </c>
      <c r="N39" s="17" t="s">
        <v>115</v>
      </c>
      <c r="O39" s="42">
        <v>42</v>
      </c>
      <c r="P39" s="17" t="s">
        <v>25</v>
      </c>
      <c r="Q39" s="17">
        <v>183</v>
      </c>
      <c r="R39" s="17">
        <v>190</v>
      </c>
      <c r="S39" s="17">
        <v>10</v>
      </c>
      <c r="T39" s="17" t="s">
        <v>31</v>
      </c>
    </row>
    <row r="40" spans="1:20" s="4" customFormat="1" ht="54" customHeight="1">
      <c r="A40" s="15"/>
      <c r="B40" s="15"/>
      <c r="C40" s="16" t="s">
        <v>111</v>
      </c>
      <c r="D40" s="17" t="s">
        <v>124</v>
      </c>
      <c r="E40" s="18" t="s">
        <v>125</v>
      </c>
      <c r="F40" s="17" t="s">
        <v>126</v>
      </c>
      <c r="G40" s="17" t="s">
        <v>38</v>
      </c>
      <c r="H40" s="19">
        <v>70183.820000000007</v>
      </c>
      <c r="I40" s="19"/>
      <c r="J40" s="19"/>
      <c r="K40" s="19">
        <f t="shared" ref="K40" si="15">H40-I40+J40</f>
        <v>70183.820000000007</v>
      </c>
      <c r="L40" s="19"/>
      <c r="M40" s="17" t="s">
        <v>21</v>
      </c>
      <c r="N40" s="17" t="s">
        <v>115</v>
      </c>
      <c r="O40" s="42">
        <v>23</v>
      </c>
      <c r="P40" s="17" t="s">
        <v>25</v>
      </c>
      <c r="Q40" s="17">
        <v>61</v>
      </c>
      <c r="R40" s="17">
        <v>44</v>
      </c>
      <c r="S40" s="17">
        <v>5</v>
      </c>
      <c r="T40" s="17" t="s">
        <v>31</v>
      </c>
    </row>
    <row r="41" spans="1:20" s="4" customFormat="1" ht="61.5" customHeight="1">
      <c r="A41" s="15"/>
      <c r="B41" s="15"/>
      <c r="C41" s="16" t="s">
        <v>111</v>
      </c>
      <c r="D41" s="17" t="s">
        <v>127</v>
      </c>
      <c r="E41" s="18" t="s">
        <v>128</v>
      </c>
      <c r="F41" s="17" t="s">
        <v>129</v>
      </c>
      <c r="G41" s="17" t="s">
        <v>38</v>
      </c>
      <c r="H41" s="19">
        <v>35764.800000000003</v>
      </c>
      <c r="I41" s="19"/>
      <c r="J41" s="19"/>
      <c r="K41" s="19">
        <f t="shared" ref="K41" si="16">H41-I41+J41</f>
        <v>35764.800000000003</v>
      </c>
      <c r="L41" s="19"/>
      <c r="M41" s="17" t="s">
        <v>21</v>
      </c>
      <c r="N41" s="17" t="s">
        <v>115</v>
      </c>
      <c r="O41" s="42">
        <v>12</v>
      </c>
      <c r="P41" s="17" t="s">
        <v>25</v>
      </c>
      <c r="Q41" s="17">
        <v>50</v>
      </c>
      <c r="R41" s="17">
        <v>35</v>
      </c>
      <c r="S41" s="17">
        <v>2</v>
      </c>
      <c r="T41" s="17" t="s">
        <v>31</v>
      </c>
    </row>
    <row r="42" spans="1:20" s="4" customFormat="1" ht="61.5" customHeight="1">
      <c r="A42" s="15"/>
      <c r="B42" s="15"/>
      <c r="C42" s="16" t="s">
        <v>111</v>
      </c>
      <c r="D42" s="17" t="s">
        <v>130</v>
      </c>
      <c r="E42" s="18" t="s">
        <v>190</v>
      </c>
      <c r="F42" s="17" t="s">
        <v>191</v>
      </c>
      <c r="G42" s="17" t="s">
        <v>38</v>
      </c>
      <c r="H42" s="19">
        <v>21816.33</v>
      </c>
      <c r="I42" s="19"/>
      <c r="J42" s="19"/>
      <c r="K42" s="19">
        <f t="shared" ref="K42" si="17">H42-I42+J42</f>
        <v>21816.33</v>
      </c>
      <c r="L42" s="19"/>
      <c r="M42" s="17" t="s">
        <v>21</v>
      </c>
      <c r="N42" s="17" t="s">
        <v>115</v>
      </c>
      <c r="O42" s="42">
        <v>7</v>
      </c>
      <c r="P42" s="17" t="s">
        <v>25</v>
      </c>
      <c r="Q42" s="17">
        <v>10</v>
      </c>
      <c r="R42" s="17">
        <v>9</v>
      </c>
      <c r="S42" s="17">
        <v>2</v>
      </c>
      <c r="T42" s="17" t="s">
        <v>31</v>
      </c>
    </row>
    <row r="43" spans="1:20" s="4" customFormat="1" ht="51.75" customHeight="1">
      <c r="A43" s="15"/>
      <c r="B43" s="15"/>
      <c r="C43" s="16" t="s">
        <v>111</v>
      </c>
      <c r="D43" s="17" t="s">
        <v>131</v>
      </c>
      <c r="E43" s="18" t="s">
        <v>132</v>
      </c>
      <c r="F43" s="17" t="s">
        <v>192</v>
      </c>
      <c r="G43" s="17" t="s">
        <v>38</v>
      </c>
      <c r="H43" s="19">
        <v>117614.19</v>
      </c>
      <c r="I43" s="19"/>
      <c r="J43" s="19"/>
      <c r="K43" s="19">
        <f t="shared" ref="K43" si="18">H43-I43+J43</f>
        <v>117614.19</v>
      </c>
      <c r="L43" s="19"/>
      <c r="M43" s="17" t="s">
        <v>21</v>
      </c>
      <c r="N43" s="17" t="s">
        <v>115</v>
      </c>
      <c r="O43" s="42">
        <v>38</v>
      </c>
      <c r="P43" s="17" t="s">
        <v>25</v>
      </c>
      <c r="Q43" s="17">
        <v>157</v>
      </c>
      <c r="R43" s="17">
        <v>153</v>
      </c>
      <c r="S43" s="17">
        <v>9</v>
      </c>
      <c r="T43" s="17" t="s">
        <v>31</v>
      </c>
    </row>
    <row r="44" spans="1:20" s="4" customFormat="1" ht="51.75" customHeight="1">
      <c r="A44" s="15"/>
      <c r="B44" s="15"/>
      <c r="C44" s="16" t="s">
        <v>111</v>
      </c>
      <c r="D44" s="17" t="s">
        <v>133</v>
      </c>
      <c r="E44" s="18" t="s">
        <v>134</v>
      </c>
      <c r="F44" s="17" t="s">
        <v>135</v>
      </c>
      <c r="G44" s="17" t="s">
        <v>38</v>
      </c>
      <c r="H44" s="19">
        <v>158538.88</v>
      </c>
      <c r="I44" s="19"/>
      <c r="J44" s="19"/>
      <c r="K44" s="19">
        <f t="shared" ref="K44" si="19">H44-I44+J44</f>
        <v>158538.88</v>
      </c>
      <c r="L44" s="19"/>
      <c r="M44" s="17" t="s">
        <v>21</v>
      </c>
      <c r="N44" s="17" t="s">
        <v>115</v>
      </c>
      <c r="O44" s="42">
        <v>51</v>
      </c>
      <c r="P44" s="17" t="s">
        <v>25</v>
      </c>
      <c r="Q44" s="17">
        <v>131</v>
      </c>
      <c r="R44" s="17">
        <v>136</v>
      </c>
      <c r="S44" s="17">
        <v>13</v>
      </c>
      <c r="T44" s="17" t="s">
        <v>31</v>
      </c>
    </row>
    <row r="45" spans="1:20" s="4" customFormat="1" ht="49.5" customHeight="1">
      <c r="A45" s="15"/>
      <c r="B45" s="15"/>
      <c r="C45" s="16" t="s">
        <v>111</v>
      </c>
      <c r="D45" s="17" t="s">
        <v>136</v>
      </c>
      <c r="E45" s="18" t="s">
        <v>137</v>
      </c>
      <c r="F45" s="17" t="s">
        <v>138</v>
      </c>
      <c r="G45" s="17" t="s">
        <v>38</v>
      </c>
      <c r="H45" s="19">
        <v>87265.32</v>
      </c>
      <c r="I45" s="19"/>
      <c r="J45" s="19"/>
      <c r="K45" s="19">
        <f t="shared" ref="K45" si="20">H45-I45+J45</f>
        <v>87265.32</v>
      </c>
      <c r="L45" s="19"/>
      <c r="M45" s="17" t="s">
        <v>21</v>
      </c>
      <c r="N45" s="17" t="s">
        <v>115</v>
      </c>
      <c r="O45" s="42">
        <v>28</v>
      </c>
      <c r="P45" s="17" t="s">
        <v>25</v>
      </c>
      <c r="Q45" s="17">
        <v>189</v>
      </c>
      <c r="R45" s="17">
        <v>197</v>
      </c>
      <c r="S45" s="17">
        <v>16</v>
      </c>
      <c r="T45" s="17" t="s">
        <v>31</v>
      </c>
    </row>
    <row r="46" spans="1:20" s="4" customFormat="1" ht="53.25" customHeight="1">
      <c r="A46" s="15"/>
      <c r="B46" s="15"/>
      <c r="C46" s="16" t="s">
        <v>111</v>
      </c>
      <c r="D46" s="17" t="s">
        <v>139</v>
      </c>
      <c r="E46" s="18" t="s">
        <v>140</v>
      </c>
      <c r="F46" s="17" t="s">
        <v>141</v>
      </c>
      <c r="G46" s="17" t="s">
        <v>38</v>
      </c>
      <c r="H46" s="19">
        <v>152714.29999999999</v>
      </c>
      <c r="I46" s="19"/>
      <c r="J46" s="19"/>
      <c r="K46" s="19">
        <f t="shared" ref="K46" si="21">H46-I46+J46</f>
        <v>152714.29999999999</v>
      </c>
      <c r="L46" s="19"/>
      <c r="M46" s="17" t="s">
        <v>21</v>
      </c>
      <c r="N46" s="17" t="s">
        <v>115</v>
      </c>
      <c r="O46" s="42">
        <v>49</v>
      </c>
      <c r="P46" s="17" t="s">
        <v>25</v>
      </c>
      <c r="Q46" s="17">
        <v>131</v>
      </c>
      <c r="R46" s="17">
        <v>136</v>
      </c>
      <c r="S46" s="17">
        <v>10</v>
      </c>
      <c r="T46" s="17" t="s">
        <v>31</v>
      </c>
    </row>
    <row r="47" spans="1:20" s="4" customFormat="1" ht="61.5" customHeight="1">
      <c r="A47" s="15"/>
      <c r="B47" s="15"/>
      <c r="C47" s="16" t="s">
        <v>111</v>
      </c>
      <c r="D47" s="17" t="s">
        <v>142</v>
      </c>
      <c r="E47" s="18" t="s">
        <v>143</v>
      </c>
      <c r="F47" s="17" t="s">
        <v>144</v>
      </c>
      <c r="G47" s="17" t="s">
        <v>38</v>
      </c>
      <c r="H47" s="19">
        <v>68565.600000000006</v>
      </c>
      <c r="I47" s="19"/>
      <c r="J47" s="19"/>
      <c r="K47" s="19">
        <f t="shared" ref="K47" si="22">H47-I47+J47</f>
        <v>68565.600000000006</v>
      </c>
      <c r="L47" s="19"/>
      <c r="M47" s="17" t="s">
        <v>21</v>
      </c>
      <c r="N47" s="17" t="s">
        <v>115</v>
      </c>
      <c r="O47" s="42">
        <v>22</v>
      </c>
      <c r="P47" s="17" t="s">
        <v>25</v>
      </c>
      <c r="Q47" s="17">
        <v>53</v>
      </c>
      <c r="R47" s="17">
        <v>49</v>
      </c>
      <c r="S47" s="17">
        <v>6</v>
      </c>
      <c r="T47" s="17" t="s">
        <v>31</v>
      </c>
    </row>
    <row r="48" spans="1:20" s="4" customFormat="1" ht="57" customHeight="1">
      <c r="A48" s="15"/>
      <c r="B48" s="15"/>
      <c r="C48" s="16" t="s">
        <v>111</v>
      </c>
      <c r="D48" s="17" t="s">
        <v>145</v>
      </c>
      <c r="E48" s="18" t="s">
        <v>146</v>
      </c>
      <c r="F48" s="17" t="s">
        <v>147</v>
      </c>
      <c r="G48" s="17" t="s">
        <v>38</v>
      </c>
      <c r="H48" s="19">
        <v>108400.55</v>
      </c>
      <c r="I48" s="19"/>
      <c r="J48" s="19"/>
      <c r="K48" s="19">
        <f t="shared" ref="K48" si="23">H48-I48+J48</f>
        <v>108400.55</v>
      </c>
      <c r="L48" s="19"/>
      <c r="M48" s="17" t="s">
        <v>21</v>
      </c>
      <c r="N48" s="17" t="s">
        <v>115</v>
      </c>
      <c r="O48" s="42">
        <v>35</v>
      </c>
      <c r="P48" s="17" t="s">
        <v>25</v>
      </c>
      <c r="Q48" s="17">
        <v>175</v>
      </c>
      <c r="R48" s="17">
        <v>144</v>
      </c>
      <c r="S48" s="17">
        <v>8</v>
      </c>
      <c r="T48" s="17" t="s">
        <v>31</v>
      </c>
    </row>
    <row r="49" spans="1:20" s="4" customFormat="1" ht="54" customHeight="1">
      <c r="A49" s="15"/>
      <c r="B49" s="15"/>
      <c r="C49" s="16" t="s">
        <v>111</v>
      </c>
      <c r="D49" s="17" t="s">
        <v>148</v>
      </c>
      <c r="E49" s="18" t="s">
        <v>149</v>
      </c>
      <c r="F49" s="17" t="s">
        <v>150</v>
      </c>
      <c r="G49" s="17" t="s">
        <v>38</v>
      </c>
      <c r="H49" s="19">
        <v>189568.85</v>
      </c>
      <c r="I49" s="19"/>
      <c r="J49" s="19"/>
      <c r="K49" s="19">
        <f t="shared" ref="K49" si="24">H49-I49+J49</f>
        <v>189568.85</v>
      </c>
      <c r="L49" s="19"/>
      <c r="M49" s="17" t="s">
        <v>21</v>
      </c>
      <c r="N49" s="17" t="s">
        <v>115</v>
      </c>
      <c r="O49" s="42">
        <v>61</v>
      </c>
      <c r="P49" s="17" t="s">
        <v>25</v>
      </c>
      <c r="Q49" s="17">
        <v>307</v>
      </c>
      <c r="R49" s="17">
        <v>320</v>
      </c>
      <c r="S49" s="17">
        <v>15</v>
      </c>
      <c r="T49" s="17" t="s">
        <v>31</v>
      </c>
    </row>
    <row r="50" spans="1:20" s="4" customFormat="1" ht="57.75" customHeight="1">
      <c r="A50" s="15"/>
      <c r="B50" s="15"/>
      <c r="C50" s="16" t="s">
        <v>111</v>
      </c>
      <c r="D50" s="17" t="s">
        <v>151</v>
      </c>
      <c r="E50" s="18" t="s">
        <v>152</v>
      </c>
      <c r="F50" s="17" t="s">
        <v>153</v>
      </c>
      <c r="G50" s="17" t="s">
        <v>38</v>
      </c>
      <c r="H50" s="19">
        <v>385234.71</v>
      </c>
      <c r="I50" s="19"/>
      <c r="J50" s="19"/>
      <c r="K50" s="19">
        <f t="shared" ref="K50" si="25">H50-I50+J50</f>
        <v>385234.71</v>
      </c>
      <c r="L50" s="19"/>
      <c r="M50" s="17" t="s">
        <v>21</v>
      </c>
      <c r="N50" s="17" t="s">
        <v>115</v>
      </c>
      <c r="O50" s="42">
        <v>124</v>
      </c>
      <c r="P50" s="17" t="s">
        <v>25</v>
      </c>
      <c r="Q50" s="17">
        <v>575</v>
      </c>
      <c r="R50" s="17">
        <v>693</v>
      </c>
      <c r="S50" s="17">
        <v>31</v>
      </c>
      <c r="T50" s="17" t="s">
        <v>31</v>
      </c>
    </row>
    <row r="51" spans="1:20" s="4" customFormat="1" ht="55.5" customHeight="1">
      <c r="A51" s="15"/>
      <c r="B51" s="15"/>
      <c r="C51" s="16" t="s">
        <v>111</v>
      </c>
      <c r="D51" s="17" t="s">
        <v>154</v>
      </c>
      <c r="E51" s="18" t="s">
        <v>155</v>
      </c>
      <c r="F51" s="17" t="s">
        <v>156</v>
      </c>
      <c r="G51" s="17" t="s">
        <v>38</v>
      </c>
      <c r="H51" s="19">
        <v>215438.91</v>
      </c>
      <c r="I51" s="19"/>
      <c r="J51" s="19"/>
      <c r="K51" s="19">
        <f t="shared" ref="K51" si="26">H51-I51+J51</f>
        <v>215438.91</v>
      </c>
      <c r="L51" s="19"/>
      <c r="M51" s="17" t="s">
        <v>21</v>
      </c>
      <c r="N51" s="17" t="s">
        <v>115</v>
      </c>
      <c r="O51" s="42">
        <v>70</v>
      </c>
      <c r="P51" s="17" t="s">
        <v>25</v>
      </c>
      <c r="Q51" s="17">
        <v>135</v>
      </c>
      <c r="R51" s="17">
        <v>131</v>
      </c>
      <c r="S51" s="17">
        <v>16</v>
      </c>
      <c r="T51" s="17" t="s">
        <v>31</v>
      </c>
    </row>
    <row r="52" spans="1:20" s="4" customFormat="1" ht="54" customHeight="1">
      <c r="A52" s="15"/>
      <c r="B52" s="15"/>
      <c r="C52" s="16" t="s">
        <v>111</v>
      </c>
      <c r="D52" s="17" t="s">
        <v>157</v>
      </c>
      <c r="E52" s="18" t="s">
        <v>158</v>
      </c>
      <c r="F52" s="17" t="s">
        <v>159</v>
      </c>
      <c r="G52" s="17" t="s">
        <v>38</v>
      </c>
      <c r="H52" s="19">
        <v>191595.72</v>
      </c>
      <c r="I52" s="19"/>
      <c r="J52" s="19"/>
      <c r="K52" s="19">
        <f t="shared" ref="K52" si="27">H52-I52+J52</f>
        <v>191595.72</v>
      </c>
      <c r="L52" s="19"/>
      <c r="M52" s="17" t="s">
        <v>21</v>
      </c>
      <c r="N52" s="17" t="s">
        <v>115</v>
      </c>
      <c r="O52" s="42">
        <v>62</v>
      </c>
      <c r="P52" s="17" t="s">
        <v>25</v>
      </c>
      <c r="Q52" s="17">
        <v>131</v>
      </c>
      <c r="R52" s="17">
        <v>136</v>
      </c>
      <c r="S52" s="17">
        <v>15</v>
      </c>
      <c r="T52" s="17" t="s">
        <v>31</v>
      </c>
    </row>
    <row r="53" spans="1:20" s="4" customFormat="1" ht="61.5" customHeight="1">
      <c r="A53" s="15"/>
      <c r="B53" s="15"/>
      <c r="C53" s="16" t="s">
        <v>111</v>
      </c>
      <c r="D53" s="17" t="s">
        <v>160</v>
      </c>
      <c r="E53" s="18" t="s">
        <v>161</v>
      </c>
      <c r="F53" s="17" t="s">
        <v>162</v>
      </c>
      <c r="G53" s="17" t="s">
        <v>38</v>
      </c>
      <c r="H53" s="19">
        <v>65312.77</v>
      </c>
      <c r="I53" s="19"/>
      <c r="J53" s="19"/>
      <c r="K53" s="19">
        <f t="shared" ref="K53" si="28">H53-I53+J53</f>
        <v>65312.77</v>
      </c>
      <c r="L53" s="19"/>
      <c r="M53" s="17" t="s">
        <v>21</v>
      </c>
      <c r="N53" s="17" t="s">
        <v>115</v>
      </c>
      <c r="O53" s="42">
        <v>21</v>
      </c>
      <c r="P53" s="17" t="s">
        <v>25</v>
      </c>
      <c r="Q53" s="17">
        <v>69</v>
      </c>
      <c r="R53" s="17">
        <v>65</v>
      </c>
      <c r="S53" s="17">
        <v>5</v>
      </c>
      <c r="T53" s="17" t="s">
        <v>31</v>
      </c>
    </row>
    <row r="54" spans="1:20" s="4" customFormat="1" ht="61.5" customHeight="1">
      <c r="A54" s="15"/>
      <c r="B54" s="15"/>
      <c r="C54" s="16" t="s">
        <v>163</v>
      </c>
      <c r="D54" s="17" t="s">
        <v>193</v>
      </c>
      <c r="E54" s="18" t="s">
        <v>194</v>
      </c>
      <c r="F54" s="17" t="s">
        <v>103</v>
      </c>
      <c r="G54" s="17" t="s">
        <v>38</v>
      </c>
      <c r="H54" s="19">
        <v>1081390.0900000001</v>
      </c>
      <c r="I54" s="19"/>
      <c r="J54" s="19"/>
      <c r="K54" s="19">
        <f t="shared" ref="K54" si="29">H54-I54+J54</f>
        <v>1081390.0900000001</v>
      </c>
      <c r="L54" s="19"/>
      <c r="M54" s="17" t="s">
        <v>21</v>
      </c>
      <c r="N54" s="17" t="s">
        <v>39</v>
      </c>
      <c r="O54" s="42">
        <v>620.83000000000004</v>
      </c>
      <c r="P54" s="17" t="s">
        <v>25</v>
      </c>
      <c r="Q54" s="17">
        <v>96</v>
      </c>
      <c r="R54" s="17">
        <v>113</v>
      </c>
      <c r="S54" s="17">
        <v>227</v>
      </c>
      <c r="T54" s="17" t="s">
        <v>31</v>
      </c>
    </row>
    <row r="55" spans="1:20" s="4" customFormat="1" ht="43.5" customHeight="1">
      <c r="A55" s="15"/>
      <c r="B55" s="15"/>
      <c r="C55" s="16" t="s">
        <v>165</v>
      </c>
      <c r="D55" s="17" t="s">
        <v>164</v>
      </c>
      <c r="E55" s="18" t="s">
        <v>183</v>
      </c>
      <c r="F55" s="17" t="s">
        <v>195</v>
      </c>
      <c r="G55" s="17" t="s">
        <v>38</v>
      </c>
      <c r="H55" s="19">
        <v>72100.31</v>
      </c>
      <c r="I55" s="19"/>
      <c r="J55" s="19"/>
      <c r="K55" s="19">
        <f t="shared" ref="K55" si="30">H55-I55+J55</f>
        <v>72100.31</v>
      </c>
      <c r="L55" s="19"/>
      <c r="M55" s="17" t="s">
        <v>21</v>
      </c>
      <c r="N55" s="17" t="s">
        <v>39</v>
      </c>
      <c r="O55" s="42">
        <v>101.19</v>
      </c>
      <c r="P55" s="17" t="s">
        <v>25</v>
      </c>
      <c r="Q55" s="17">
        <v>14</v>
      </c>
      <c r="R55" s="17">
        <v>13</v>
      </c>
      <c r="S55" s="17">
        <v>23</v>
      </c>
      <c r="T55" s="17" t="s">
        <v>31</v>
      </c>
    </row>
    <row r="56" spans="1:20" s="4" customFormat="1" ht="39.75" customHeight="1">
      <c r="A56" s="15"/>
      <c r="B56" s="15"/>
      <c r="C56" s="16" t="s">
        <v>165</v>
      </c>
      <c r="D56" s="17" t="s">
        <v>166</v>
      </c>
      <c r="E56" s="18" t="s">
        <v>196</v>
      </c>
      <c r="F56" s="17" t="s">
        <v>197</v>
      </c>
      <c r="G56" s="17" t="s">
        <v>38</v>
      </c>
      <c r="H56" s="19">
        <v>64975.13</v>
      </c>
      <c r="I56" s="19"/>
      <c r="J56" s="19"/>
      <c r="K56" s="19">
        <f t="shared" ref="K56" si="31">H56-I56+J56</f>
        <v>64975.13</v>
      </c>
      <c r="L56" s="19"/>
      <c r="M56" s="17" t="s">
        <v>21</v>
      </c>
      <c r="N56" s="17" t="s">
        <v>39</v>
      </c>
      <c r="O56" s="42">
        <v>91.19</v>
      </c>
      <c r="P56" s="17" t="s">
        <v>25</v>
      </c>
      <c r="Q56" s="17">
        <v>7</v>
      </c>
      <c r="R56" s="17">
        <v>9</v>
      </c>
      <c r="S56" s="17">
        <v>21</v>
      </c>
      <c r="T56" s="17" t="s">
        <v>31</v>
      </c>
    </row>
    <row r="57" spans="1:20" s="4" customFormat="1" ht="43.5" customHeight="1">
      <c r="A57" s="15"/>
      <c r="B57" s="15"/>
      <c r="C57" s="16" t="s">
        <v>165</v>
      </c>
      <c r="D57" s="17" t="s">
        <v>167</v>
      </c>
      <c r="E57" s="18" t="s">
        <v>168</v>
      </c>
      <c r="F57" s="17" t="s">
        <v>169</v>
      </c>
      <c r="G57" s="17" t="s">
        <v>38</v>
      </c>
      <c r="H57" s="19">
        <v>136092.37</v>
      </c>
      <c r="I57" s="19"/>
      <c r="J57" s="19"/>
      <c r="K57" s="19">
        <f t="shared" ref="K57" si="32">H57-I57+J57</f>
        <v>136092.37</v>
      </c>
      <c r="L57" s="19"/>
      <c r="M57" s="17" t="s">
        <v>21</v>
      </c>
      <c r="N57" s="17" t="s">
        <v>39</v>
      </c>
      <c r="O57" s="42">
        <v>184.44</v>
      </c>
      <c r="P57" s="17" t="s">
        <v>25</v>
      </c>
      <c r="Q57" s="17">
        <v>11</v>
      </c>
      <c r="R57" s="17">
        <v>14</v>
      </c>
      <c r="S57" s="17">
        <v>48</v>
      </c>
      <c r="T57" s="17" t="s">
        <v>31</v>
      </c>
    </row>
    <row r="58" spans="1:20" s="4" customFormat="1" ht="40.5" customHeight="1">
      <c r="A58" s="15"/>
      <c r="B58" s="15"/>
      <c r="C58" s="16" t="s">
        <v>165</v>
      </c>
      <c r="D58" s="17" t="s">
        <v>170</v>
      </c>
      <c r="E58" s="18" t="s">
        <v>198</v>
      </c>
      <c r="F58" s="17" t="s">
        <v>171</v>
      </c>
      <c r="G58" s="17" t="s">
        <v>38</v>
      </c>
      <c r="H58" s="19">
        <v>80341.009999999995</v>
      </c>
      <c r="I58" s="19"/>
      <c r="J58" s="19"/>
      <c r="K58" s="19">
        <f t="shared" ref="K58" si="33">H58-I58+J58</f>
        <v>80341.009999999995</v>
      </c>
      <c r="L58" s="19"/>
      <c r="M58" s="17" t="s">
        <v>21</v>
      </c>
      <c r="N58" s="17" t="s">
        <v>39</v>
      </c>
      <c r="O58" s="42">
        <v>110.76</v>
      </c>
      <c r="P58" s="17" t="s">
        <v>25</v>
      </c>
      <c r="Q58" s="17">
        <v>6</v>
      </c>
      <c r="R58" s="17">
        <v>16</v>
      </c>
      <c r="S58" s="17">
        <v>28</v>
      </c>
      <c r="T58" s="17" t="s">
        <v>31</v>
      </c>
    </row>
    <row r="59" spans="1:20" s="4" customFormat="1" ht="40.5" customHeight="1">
      <c r="A59" s="15"/>
      <c r="B59" s="15"/>
      <c r="C59" s="16" t="s">
        <v>165</v>
      </c>
      <c r="D59" s="17" t="s">
        <v>172</v>
      </c>
      <c r="E59" s="18" t="s">
        <v>173</v>
      </c>
      <c r="F59" s="17" t="s">
        <v>174</v>
      </c>
      <c r="G59" s="17" t="s">
        <v>38</v>
      </c>
      <c r="H59" s="19">
        <v>104180.62</v>
      </c>
      <c r="I59" s="19"/>
      <c r="J59" s="19"/>
      <c r="K59" s="19">
        <f t="shared" ref="K59" si="34">H59-I59+J59</f>
        <v>104180.62</v>
      </c>
      <c r="L59" s="19"/>
      <c r="M59" s="17" t="s">
        <v>21</v>
      </c>
      <c r="N59" s="17" t="s">
        <v>39</v>
      </c>
      <c r="O59" s="42">
        <v>146.19999999999999</v>
      </c>
      <c r="P59" s="17" t="s">
        <v>25</v>
      </c>
      <c r="Q59" s="17">
        <v>16</v>
      </c>
      <c r="R59" s="17">
        <v>14</v>
      </c>
      <c r="S59" s="17">
        <v>23</v>
      </c>
      <c r="T59" s="17" t="s">
        <v>31</v>
      </c>
    </row>
    <row r="60" spans="1:20" s="4" customFormat="1" ht="39.75" customHeight="1">
      <c r="A60" s="15"/>
      <c r="B60" s="15"/>
      <c r="C60" s="16" t="s">
        <v>165</v>
      </c>
      <c r="D60" s="17" t="s">
        <v>175</v>
      </c>
      <c r="E60" s="18" t="s">
        <v>176</v>
      </c>
      <c r="F60" s="17" t="s">
        <v>126</v>
      </c>
      <c r="G60" s="17" t="s">
        <v>38</v>
      </c>
      <c r="H60" s="19">
        <v>181775.38</v>
      </c>
      <c r="I60" s="19"/>
      <c r="J60" s="19"/>
      <c r="K60" s="19">
        <f t="shared" ref="K60" si="35">H60-I60+J60</f>
        <v>181775.38</v>
      </c>
      <c r="L60" s="19"/>
      <c r="M60" s="17" t="s">
        <v>21</v>
      </c>
      <c r="N60" s="17" t="s">
        <v>39</v>
      </c>
      <c r="O60" s="42">
        <v>255.11</v>
      </c>
      <c r="P60" s="17" t="s">
        <v>25</v>
      </c>
      <c r="Q60" s="17">
        <v>23</v>
      </c>
      <c r="R60" s="17">
        <v>25</v>
      </c>
      <c r="S60" s="17">
        <v>23</v>
      </c>
      <c r="T60" s="17" t="s">
        <v>31</v>
      </c>
    </row>
    <row r="61" spans="1:20" s="4" customFormat="1" ht="39.75" customHeight="1">
      <c r="A61" s="15"/>
      <c r="B61" s="15"/>
      <c r="C61" s="16" t="s">
        <v>165</v>
      </c>
      <c r="D61" s="17" t="s">
        <v>177</v>
      </c>
      <c r="E61" s="18" t="s">
        <v>178</v>
      </c>
      <c r="F61" s="17" t="s">
        <v>179</v>
      </c>
      <c r="G61" s="17" t="s">
        <v>38</v>
      </c>
      <c r="H61" s="19">
        <v>71377.7</v>
      </c>
      <c r="I61" s="19"/>
      <c r="J61" s="19"/>
      <c r="K61" s="19">
        <f t="shared" ref="K61" si="36">H61-I61+J61</f>
        <v>71377.7</v>
      </c>
      <c r="L61" s="19"/>
      <c r="M61" s="17" t="s">
        <v>21</v>
      </c>
      <c r="N61" s="17" t="s">
        <v>39</v>
      </c>
      <c r="O61" s="42">
        <v>96.2</v>
      </c>
      <c r="P61" s="17" t="s">
        <v>25</v>
      </c>
      <c r="Q61" s="17">
        <v>9</v>
      </c>
      <c r="R61" s="17">
        <v>11</v>
      </c>
      <c r="S61" s="17">
        <v>26</v>
      </c>
      <c r="T61" s="17" t="s">
        <v>31</v>
      </c>
    </row>
    <row r="62" spans="1:20" s="4" customFormat="1" ht="47.25" customHeight="1">
      <c r="A62" s="15"/>
      <c r="B62" s="15"/>
      <c r="C62" s="16" t="s">
        <v>165</v>
      </c>
      <c r="D62" s="17" t="s">
        <v>180</v>
      </c>
      <c r="E62" s="18" t="s">
        <v>181</v>
      </c>
      <c r="F62" s="17" t="s">
        <v>182</v>
      </c>
      <c r="G62" s="17" t="s">
        <v>38</v>
      </c>
      <c r="H62" s="19">
        <v>146109.68</v>
      </c>
      <c r="I62" s="19"/>
      <c r="J62" s="19"/>
      <c r="K62" s="19">
        <f t="shared" ref="K62" si="37">H62-I62+J62</f>
        <v>146109.68</v>
      </c>
      <c r="L62" s="19"/>
      <c r="M62" s="17" t="s">
        <v>21</v>
      </c>
      <c r="N62" s="17" t="s">
        <v>39</v>
      </c>
      <c r="O62" s="42">
        <v>187.12</v>
      </c>
      <c r="P62" s="17" t="s">
        <v>25</v>
      </c>
      <c r="Q62" s="17">
        <v>20</v>
      </c>
      <c r="R62" s="17">
        <v>14</v>
      </c>
      <c r="S62" s="17">
        <v>62</v>
      </c>
      <c r="T62" s="17" t="s">
        <v>31</v>
      </c>
    </row>
    <row r="63" spans="1:20" s="4" customFormat="1" ht="52.5" customHeight="1">
      <c r="A63" s="15"/>
      <c r="B63" s="15"/>
      <c r="C63" s="16" t="s">
        <v>200</v>
      </c>
      <c r="D63" s="17" t="s">
        <v>201</v>
      </c>
      <c r="E63" s="18" t="s">
        <v>202</v>
      </c>
      <c r="F63" s="17" t="s">
        <v>203</v>
      </c>
      <c r="G63" s="17" t="s">
        <v>38</v>
      </c>
      <c r="H63" s="19">
        <v>1950651.44</v>
      </c>
      <c r="I63" s="19"/>
      <c r="J63" s="19"/>
      <c r="K63" s="19">
        <f t="shared" ref="K63" si="38">H63-I63+J63</f>
        <v>1950651.44</v>
      </c>
      <c r="L63" s="19"/>
      <c r="M63" s="17" t="s">
        <v>21</v>
      </c>
      <c r="N63" s="17" t="s">
        <v>204</v>
      </c>
      <c r="O63" s="42">
        <v>51.33</v>
      </c>
      <c r="P63" s="17" t="s">
        <v>25</v>
      </c>
      <c r="Q63" s="17">
        <v>106</v>
      </c>
      <c r="R63" s="17">
        <v>110</v>
      </c>
      <c r="S63" s="17">
        <v>144</v>
      </c>
      <c r="T63" s="17" t="s">
        <v>31</v>
      </c>
    </row>
    <row r="64" spans="1:20" s="4" customFormat="1" ht="52.5" customHeight="1">
      <c r="A64" s="15"/>
      <c r="B64" s="15"/>
      <c r="C64" s="16" t="s">
        <v>200</v>
      </c>
      <c r="D64" s="17" t="s">
        <v>205</v>
      </c>
      <c r="E64" s="18" t="s">
        <v>206</v>
      </c>
      <c r="F64" s="17" t="s">
        <v>203</v>
      </c>
      <c r="G64" s="17" t="s">
        <v>38</v>
      </c>
      <c r="H64" s="19">
        <v>1404585.72</v>
      </c>
      <c r="I64" s="19"/>
      <c r="J64" s="19"/>
      <c r="K64" s="19">
        <f t="shared" ref="K64" si="39">H64-I64+J64</f>
        <v>1404585.72</v>
      </c>
      <c r="L64" s="19"/>
      <c r="M64" s="17" t="s">
        <v>21</v>
      </c>
      <c r="N64" s="17" t="s">
        <v>204</v>
      </c>
      <c r="O64" s="42">
        <v>156.35</v>
      </c>
      <c r="P64" s="17" t="s">
        <v>25</v>
      </c>
      <c r="Q64" s="17">
        <v>233</v>
      </c>
      <c r="R64" s="17">
        <v>217</v>
      </c>
      <c r="S64" s="17">
        <v>21</v>
      </c>
      <c r="T64" s="17" t="s">
        <v>31</v>
      </c>
    </row>
    <row r="65" spans="1:20" s="4" customFormat="1" ht="71.25" customHeight="1">
      <c r="A65" s="15"/>
      <c r="B65" s="15"/>
      <c r="C65" s="16" t="s">
        <v>200</v>
      </c>
      <c r="D65" s="17" t="s">
        <v>207</v>
      </c>
      <c r="E65" s="18" t="s">
        <v>208</v>
      </c>
      <c r="F65" s="17" t="s">
        <v>209</v>
      </c>
      <c r="G65" s="17" t="s">
        <v>38</v>
      </c>
      <c r="H65" s="19">
        <v>376538.95</v>
      </c>
      <c r="I65" s="19"/>
      <c r="J65" s="19"/>
      <c r="K65" s="19">
        <f t="shared" ref="K65" si="40">H65-I65+J65</f>
        <v>376538.95</v>
      </c>
      <c r="L65" s="19"/>
      <c r="M65" s="17" t="s">
        <v>21</v>
      </c>
      <c r="N65" s="17" t="s">
        <v>204</v>
      </c>
      <c r="O65" s="42">
        <v>41.91</v>
      </c>
      <c r="P65" s="17" t="s">
        <v>25</v>
      </c>
      <c r="Q65" s="17">
        <v>358</v>
      </c>
      <c r="R65" s="17">
        <v>372</v>
      </c>
      <c r="S65" s="17">
        <v>6</v>
      </c>
      <c r="T65" s="17" t="s">
        <v>31</v>
      </c>
    </row>
    <row r="66" spans="1:20" s="4" customFormat="1" ht="71.25" customHeight="1">
      <c r="A66" s="15"/>
      <c r="B66" s="15"/>
      <c r="C66" s="16" t="s">
        <v>200</v>
      </c>
      <c r="D66" s="17" t="s">
        <v>210</v>
      </c>
      <c r="E66" s="18" t="s">
        <v>211</v>
      </c>
      <c r="F66" s="17" t="s">
        <v>212</v>
      </c>
      <c r="G66" s="17" t="s">
        <v>38</v>
      </c>
      <c r="H66" s="19">
        <v>1163591.21</v>
      </c>
      <c r="I66" s="19"/>
      <c r="J66" s="19"/>
      <c r="K66" s="19">
        <f t="shared" ref="K66" si="41">H66-I66+J66</f>
        <v>1163591.21</v>
      </c>
      <c r="L66" s="19"/>
      <c r="M66" s="17" t="s">
        <v>21</v>
      </c>
      <c r="N66" s="17" t="s">
        <v>204</v>
      </c>
      <c r="O66" s="42">
        <v>129.52000000000001</v>
      </c>
      <c r="P66" s="17" t="s">
        <v>25</v>
      </c>
      <c r="Q66" s="17">
        <v>109</v>
      </c>
      <c r="R66" s="17">
        <v>98</v>
      </c>
      <c r="S66" s="17">
        <v>17</v>
      </c>
      <c r="T66" s="17" t="s">
        <v>31</v>
      </c>
    </row>
    <row r="67" spans="1:20" s="4" customFormat="1" ht="56.25" customHeight="1">
      <c r="A67" s="15"/>
      <c r="B67" s="15"/>
      <c r="C67" s="16" t="s">
        <v>200</v>
      </c>
      <c r="D67" s="17" t="s">
        <v>213</v>
      </c>
      <c r="E67" s="18" t="s">
        <v>214</v>
      </c>
      <c r="F67" s="17" t="s">
        <v>215</v>
      </c>
      <c r="G67" s="17" t="s">
        <v>38</v>
      </c>
      <c r="H67" s="19">
        <v>259432.94</v>
      </c>
      <c r="I67" s="19"/>
      <c r="J67" s="19"/>
      <c r="K67" s="19">
        <f t="shared" ref="K67" si="42">H67-I67+J67</f>
        <v>259432.94</v>
      </c>
      <c r="L67" s="19"/>
      <c r="M67" s="17" t="s">
        <v>21</v>
      </c>
      <c r="N67" s="17" t="s">
        <v>204</v>
      </c>
      <c r="O67" s="42">
        <v>28.88</v>
      </c>
      <c r="P67" s="17" t="s">
        <v>25</v>
      </c>
      <c r="Q67" s="17">
        <v>185</v>
      </c>
      <c r="R67" s="17">
        <v>178</v>
      </c>
      <c r="S67" s="17">
        <v>4</v>
      </c>
      <c r="T67" s="17" t="s">
        <v>31</v>
      </c>
    </row>
    <row r="68" spans="1:20" s="4" customFormat="1" ht="60.75" customHeight="1">
      <c r="A68" s="15"/>
      <c r="B68" s="15"/>
      <c r="C68" s="16" t="s">
        <v>200</v>
      </c>
      <c r="D68" s="17" t="s">
        <v>216</v>
      </c>
      <c r="E68" s="18" t="s">
        <v>217</v>
      </c>
      <c r="F68" s="17" t="s">
        <v>218</v>
      </c>
      <c r="G68" s="17" t="s">
        <v>38</v>
      </c>
      <c r="H68" s="19">
        <v>799552.71</v>
      </c>
      <c r="I68" s="19"/>
      <c r="J68" s="19"/>
      <c r="K68" s="19">
        <f t="shared" ref="K68" si="43">H68-I68+J68</f>
        <v>799552.71</v>
      </c>
      <c r="L68" s="19"/>
      <c r="M68" s="17" t="s">
        <v>21</v>
      </c>
      <c r="N68" s="17" t="s">
        <v>204</v>
      </c>
      <c r="O68" s="42">
        <v>89</v>
      </c>
      <c r="P68" s="17" t="s">
        <v>25</v>
      </c>
      <c r="Q68" s="17">
        <v>63</v>
      </c>
      <c r="R68" s="17">
        <v>54</v>
      </c>
      <c r="S68" s="17">
        <v>12</v>
      </c>
      <c r="T68" s="17" t="s">
        <v>31</v>
      </c>
    </row>
    <row r="69" spans="1:20" s="4" customFormat="1" ht="65.25" customHeight="1">
      <c r="A69" s="15"/>
      <c r="B69" s="15"/>
      <c r="C69" s="16" t="s">
        <v>231</v>
      </c>
      <c r="D69" s="17" t="s">
        <v>232</v>
      </c>
      <c r="E69" s="18" t="s">
        <v>233</v>
      </c>
      <c r="F69" s="17" t="s">
        <v>234</v>
      </c>
      <c r="G69" s="17" t="s">
        <v>38</v>
      </c>
      <c r="H69" s="19">
        <v>568473.54</v>
      </c>
      <c r="I69" s="19"/>
      <c r="J69" s="19"/>
      <c r="K69" s="19">
        <f t="shared" ref="K69" si="44">H69-I69+J69</f>
        <v>568473.54</v>
      </c>
      <c r="L69" s="19"/>
      <c r="M69" s="17" t="s">
        <v>21</v>
      </c>
      <c r="N69" s="17" t="s">
        <v>204</v>
      </c>
      <c r="O69" s="42">
        <v>63.28</v>
      </c>
      <c r="P69" s="17" t="s">
        <v>25</v>
      </c>
      <c r="Q69" s="17">
        <v>41</v>
      </c>
      <c r="R69" s="17">
        <v>49</v>
      </c>
      <c r="S69" s="17">
        <v>9</v>
      </c>
      <c r="T69" s="17" t="s">
        <v>31</v>
      </c>
    </row>
    <row r="70" spans="1:20" s="4" customFormat="1" ht="65.25" customHeight="1">
      <c r="A70" s="15"/>
      <c r="B70" s="15"/>
      <c r="C70" s="16" t="s">
        <v>231</v>
      </c>
      <c r="D70" s="17" t="s">
        <v>235</v>
      </c>
      <c r="E70" s="18" t="s">
        <v>236</v>
      </c>
      <c r="F70" s="17" t="s">
        <v>84</v>
      </c>
      <c r="G70" s="17" t="s">
        <v>38</v>
      </c>
      <c r="H70" s="19">
        <v>1774414.76</v>
      </c>
      <c r="I70" s="19"/>
      <c r="J70" s="19"/>
      <c r="K70" s="19">
        <f t="shared" ref="K70" si="45">H70-I70+J70</f>
        <v>1774414.76</v>
      </c>
      <c r="L70" s="19"/>
      <c r="M70" s="17" t="s">
        <v>21</v>
      </c>
      <c r="N70" s="17" t="s">
        <v>204</v>
      </c>
      <c r="O70" s="42">
        <v>85.43</v>
      </c>
      <c r="P70" s="17" t="s">
        <v>25</v>
      </c>
      <c r="Q70" s="17">
        <v>114</v>
      </c>
      <c r="R70" s="17">
        <v>138</v>
      </c>
      <c r="S70" s="17">
        <v>244</v>
      </c>
      <c r="T70" s="17" t="s">
        <v>31</v>
      </c>
    </row>
    <row r="71" spans="1:20" s="4" customFormat="1" ht="62.25" customHeight="1">
      <c r="A71" s="15"/>
      <c r="B71" s="15"/>
      <c r="C71" s="16" t="s">
        <v>231</v>
      </c>
      <c r="D71" s="17" t="s">
        <v>237</v>
      </c>
      <c r="E71" s="18" t="s">
        <v>241</v>
      </c>
      <c r="F71" s="17" t="s">
        <v>255</v>
      </c>
      <c r="G71" s="17" t="s">
        <v>38</v>
      </c>
      <c r="H71" s="19">
        <v>783381.98</v>
      </c>
      <c r="I71" s="19"/>
      <c r="J71" s="19"/>
      <c r="K71" s="19">
        <f t="shared" ref="K71" si="46">H71-I71+J71</f>
        <v>783381.98</v>
      </c>
      <c r="L71" s="19"/>
      <c r="M71" s="17" t="s">
        <v>21</v>
      </c>
      <c r="N71" s="17" t="s">
        <v>204</v>
      </c>
      <c r="O71" s="42">
        <v>87.2</v>
      </c>
      <c r="P71" s="17" t="s">
        <v>25</v>
      </c>
      <c r="Q71" s="17">
        <v>88</v>
      </c>
      <c r="R71" s="17">
        <v>92</v>
      </c>
      <c r="S71" s="17">
        <v>12</v>
      </c>
      <c r="T71" s="17" t="s">
        <v>31</v>
      </c>
    </row>
    <row r="72" spans="1:20" s="4" customFormat="1" ht="63" customHeight="1">
      <c r="A72" s="15"/>
      <c r="B72" s="15"/>
      <c r="C72" s="16" t="s">
        <v>231</v>
      </c>
      <c r="D72" s="17" t="s">
        <v>238</v>
      </c>
      <c r="E72" s="18" t="s">
        <v>239</v>
      </c>
      <c r="F72" s="17" t="s">
        <v>240</v>
      </c>
      <c r="G72" s="17" t="s">
        <v>38</v>
      </c>
      <c r="H72" s="19">
        <v>233029.47</v>
      </c>
      <c r="I72" s="19"/>
      <c r="J72" s="19"/>
      <c r="K72" s="19">
        <f t="shared" ref="K72" si="47">H72-I72+J72</f>
        <v>233029.47</v>
      </c>
      <c r="L72" s="19"/>
      <c r="M72" s="17" t="s">
        <v>21</v>
      </c>
      <c r="N72" s="17" t="s">
        <v>204</v>
      </c>
      <c r="O72" s="42">
        <v>25.94</v>
      </c>
      <c r="P72" s="17" t="s">
        <v>25</v>
      </c>
      <c r="Q72" s="17">
        <v>80</v>
      </c>
      <c r="R72" s="17">
        <v>76</v>
      </c>
      <c r="S72" s="17">
        <v>4</v>
      </c>
      <c r="T72" s="17" t="s">
        <v>31</v>
      </c>
    </row>
    <row r="73" spans="1:20" s="4" customFormat="1" ht="65.25" customHeight="1">
      <c r="A73" s="15"/>
      <c r="B73" s="15"/>
      <c r="C73" s="16" t="s">
        <v>231</v>
      </c>
      <c r="D73" s="17" t="s">
        <v>242</v>
      </c>
      <c r="E73" s="18" t="s">
        <v>245</v>
      </c>
      <c r="F73" s="17" t="s">
        <v>224</v>
      </c>
      <c r="G73" s="17" t="s">
        <v>38</v>
      </c>
      <c r="H73" s="19">
        <v>1148821.81</v>
      </c>
      <c r="I73" s="19"/>
      <c r="J73" s="19"/>
      <c r="K73" s="19">
        <f t="shared" ref="K73" si="48">H73-I73+J73</f>
        <v>1148821.81</v>
      </c>
      <c r="L73" s="19"/>
      <c r="M73" s="17" t="s">
        <v>21</v>
      </c>
      <c r="N73" s="17" t="s">
        <v>204</v>
      </c>
      <c r="O73" s="42">
        <v>55.31</v>
      </c>
      <c r="P73" s="17" t="s">
        <v>25</v>
      </c>
      <c r="Q73" s="17">
        <v>273</v>
      </c>
      <c r="R73" s="17">
        <v>294</v>
      </c>
      <c r="S73" s="17">
        <v>158</v>
      </c>
      <c r="T73" s="17" t="s">
        <v>31</v>
      </c>
    </row>
    <row r="74" spans="1:20" s="4" customFormat="1" ht="60.75" customHeight="1">
      <c r="A74" s="15"/>
      <c r="B74" s="15"/>
      <c r="C74" s="16" t="s">
        <v>231</v>
      </c>
      <c r="D74" s="17" t="s">
        <v>243</v>
      </c>
      <c r="E74" s="18" t="s">
        <v>244</v>
      </c>
      <c r="F74" s="17" t="s">
        <v>246</v>
      </c>
      <c r="G74" s="17" t="s">
        <v>38</v>
      </c>
      <c r="H74" s="19">
        <v>611678.13</v>
      </c>
      <c r="I74" s="19"/>
      <c r="J74" s="19"/>
      <c r="K74" s="19">
        <f t="shared" ref="K74" si="49">H74-I74+J74</f>
        <v>611678.13</v>
      </c>
      <c r="L74" s="19"/>
      <c r="M74" s="17" t="s">
        <v>21</v>
      </c>
      <c r="N74" s="17" t="s">
        <v>204</v>
      </c>
      <c r="O74" s="42">
        <v>29.45</v>
      </c>
      <c r="P74" s="17" t="s">
        <v>25</v>
      </c>
      <c r="Q74" s="17">
        <v>79</v>
      </c>
      <c r="R74" s="17">
        <v>68</v>
      </c>
      <c r="S74" s="17">
        <v>84</v>
      </c>
      <c r="T74" s="17" t="s">
        <v>31</v>
      </c>
    </row>
    <row r="75" spans="1:20" s="4" customFormat="1" ht="60.75" customHeight="1">
      <c r="A75" s="15"/>
      <c r="B75" s="15"/>
      <c r="C75" s="16" t="s">
        <v>256</v>
      </c>
      <c r="D75" s="17" t="s">
        <v>247</v>
      </c>
      <c r="E75" s="18" t="s">
        <v>248</v>
      </c>
      <c r="F75" s="17" t="s">
        <v>224</v>
      </c>
      <c r="G75" s="17" t="s">
        <v>38</v>
      </c>
      <c r="H75" s="19">
        <v>5206363.62</v>
      </c>
      <c r="I75" s="19"/>
      <c r="J75" s="19"/>
      <c r="K75" s="19">
        <f t="shared" ref="K75" si="50">H75-I75+J75</f>
        <v>5206363.62</v>
      </c>
      <c r="L75" s="19"/>
      <c r="M75" s="17" t="s">
        <v>21</v>
      </c>
      <c r="N75" s="17" t="s">
        <v>39</v>
      </c>
      <c r="O75" s="42">
        <v>2708.44</v>
      </c>
      <c r="P75" s="17" t="s">
        <v>25</v>
      </c>
      <c r="Q75" s="17">
        <v>112</v>
      </c>
      <c r="R75" s="17">
        <v>133</v>
      </c>
      <c r="S75" s="17">
        <v>1061</v>
      </c>
      <c r="T75" s="17" t="s">
        <v>31</v>
      </c>
    </row>
    <row r="76" spans="1:20" s="4" customFormat="1" ht="66" customHeight="1">
      <c r="A76" s="15"/>
      <c r="B76" s="15"/>
      <c r="C76" s="16" t="s">
        <v>256</v>
      </c>
      <c r="D76" s="17" t="s">
        <v>249</v>
      </c>
      <c r="E76" s="18" t="s">
        <v>257</v>
      </c>
      <c r="F76" s="17" t="s">
        <v>224</v>
      </c>
      <c r="G76" s="17" t="s">
        <v>38</v>
      </c>
      <c r="H76" s="19">
        <v>3797422.27</v>
      </c>
      <c r="I76" s="19"/>
      <c r="J76" s="19"/>
      <c r="K76" s="19">
        <f t="shared" ref="K76" si="51">H76-I76+J76</f>
        <v>3797422.27</v>
      </c>
      <c r="L76" s="19"/>
      <c r="M76" s="17" t="s">
        <v>21</v>
      </c>
      <c r="N76" s="17" t="s">
        <v>39</v>
      </c>
      <c r="O76" s="42">
        <v>1779.73</v>
      </c>
      <c r="P76" s="17" t="s">
        <v>25</v>
      </c>
      <c r="Q76" s="17">
        <v>213</v>
      </c>
      <c r="R76" s="17">
        <v>202</v>
      </c>
      <c r="S76" s="17">
        <v>799</v>
      </c>
      <c r="T76" s="17" t="s">
        <v>31</v>
      </c>
    </row>
    <row r="77" spans="1:20" s="4" customFormat="1" ht="63" customHeight="1">
      <c r="A77" s="15"/>
      <c r="B77" s="15"/>
      <c r="C77" s="16" t="s">
        <v>256</v>
      </c>
      <c r="D77" s="17" t="s">
        <v>250</v>
      </c>
      <c r="E77" s="18" t="s">
        <v>258</v>
      </c>
      <c r="F77" s="17" t="s">
        <v>224</v>
      </c>
      <c r="G77" s="17" t="s">
        <v>38</v>
      </c>
      <c r="H77" s="19">
        <v>218136.04</v>
      </c>
      <c r="I77" s="19"/>
      <c r="J77" s="19"/>
      <c r="K77" s="19">
        <f t="shared" ref="K77" si="52">H77-I77+J77</f>
        <v>218136.04</v>
      </c>
      <c r="L77" s="19"/>
      <c r="M77" s="17" t="s">
        <v>21</v>
      </c>
      <c r="N77" s="17" t="s">
        <v>39</v>
      </c>
      <c r="O77" s="42">
        <v>105.21</v>
      </c>
      <c r="P77" s="17" t="s">
        <v>25</v>
      </c>
      <c r="Q77" s="17">
        <v>87</v>
      </c>
      <c r="R77" s="17">
        <v>86</v>
      </c>
      <c r="S77" s="17">
        <v>41</v>
      </c>
      <c r="T77" s="17" t="s">
        <v>31</v>
      </c>
    </row>
    <row r="78" spans="1:20" s="4" customFormat="1" ht="60.75" customHeight="1">
      <c r="A78" s="15"/>
      <c r="B78" s="15"/>
      <c r="C78" s="16" t="s">
        <v>219</v>
      </c>
      <c r="D78" s="17" t="s">
        <v>220</v>
      </c>
      <c r="E78" s="18" t="s">
        <v>230</v>
      </c>
      <c r="F78" s="17" t="s">
        <v>221</v>
      </c>
      <c r="G78" s="17" t="s">
        <v>38</v>
      </c>
      <c r="H78" s="19">
        <v>34547.1</v>
      </c>
      <c r="I78" s="19"/>
      <c r="J78" s="19"/>
      <c r="K78" s="19">
        <f t="shared" ref="K78" si="53">H78-I78+J78</f>
        <v>34547.1</v>
      </c>
      <c r="L78" s="19"/>
      <c r="M78" s="17" t="s">
        <v>21</v>
      </c>
      <c r="N78" s="17" t="s">
        <v>226</v>
      </c>
      <c r="O78" s="42">
        <v>20</v>
      </c>
      <c r="P78" s="17" t="s">
        <v>25</v>
      </c>
      <c r="Q78" s="17">
        <v>40</v>
      </c>
      <c r="R78" s="17">
        <v>38</v>
      </c>
      <c r="S78" s="17">
        <v>10</v>
      </c>
      <c r="T78" s="17" t="s">
        <v>31</v>
      </c>
    </row>
    <row r="79" spans="1:20" s="4" customFormat="1" ht="71.25" customHeight="1">
      <c r="A79" s="15"/>
      <c r="B79" s="15"/>
      <c r="C79" s="16" t="s">
        <v>219</v>
      </c>
      <c r="D79" s="17" t="s">
        <v>222</v>
      </c>
      <c r="E79" s="18" t="s">
        <v>227</v>
      </c>
      <c r="F79" s="17" t="s">
        <v>221</v>
      </c>
      <c r="G79" s="17" t="s">
        <v>38</v>
      </c>
      <c r="H79" s="19">
        <v>314444.37</v>
      </c>
      <c r="I79" s="19"/>
      <c r="J79" s="19"/>
      <c r="K79" s="19">
        <f t="shared" ref="K79" si="54">H79-I79+J79</f>
        <v>314444.37</v>
      </c>
      <c r="L79" s="19"/>
      <c r="M79" s="17" t="s">
        <v>21</v>
      </c>
      <c r="N79" s="17" t="s">
        <v>226</v>
      </c>
      <c r="O79" s="42">
        <v>172.91</v>
      </c>
      <c r="P79" s="17" t="s">
        <v>25</v>
      </c>
      <c r="Q79" s="17">
        <v>98</v>
      </c>
      <c r="R79" s="17">
        <v>86</v>
      </c>
      <c r="S79" s="17">
        <v>59</v>
      </c>
      <c r="T79" s="17" t="s">
        <v>31</v>
      </c>
    </row>
    <row r="80" spans="1:20" s="4" customFormat="1" ht="63.75" customHeight="1">
      <c r="A80" s="15"/>
      <c r="B80" s="15"/>
      <c r="C80" s="16" t="s">
        <v>219</v>
      </c>
      <c r="D80" s="17" t="s">
        <v>223</v>
      </c>
      <c r="E80" s="18" t="s">
        <v>228</v>
      </c>
      <c r="F80" s="17" t="s">
        <v>224</v>
      </c>
      <c r="G80" s="17" t="s">
        <v>38</v>
      </c>
      <c r="H80" s="19">
        <v>79387.02</v>
      </c>
      <c r="I80" s="19"/>
      <c r="J80" s="19"/>
      <c r="K80" s="19">
        <f t="shared" ref="K80" si="55">H80-I80+J80</f>
        <v>79387.02</v>
      </c>
      <c r="L80" s="19"/>
      <c r="M80" s="17" t="s">
        <v>21</v>
      </c>
      <c r="N80" s="17" t="s">
        <v>226</v>
      </c>
      <c r="O80" s="42">
        <v>66</v>
      </c>
      <c r="P80" s="17" t="s">
        <v>25</v>
      </c>
      <c r="Q80" s="17">
        <v>213</v>
      </c>
      <c r="R80" s="17">
        <v>202</v>
      </c>
      <c r="S80" s="17">
        <v>24</v>
      </c>
      <c r="T80" s="17" t="s">
        <v>31</v>
      </c>
    </row>
    <row r="81" spans="1:20" s="4" customFormat="1" ht="61.5" customHeight="1">
      <c r="A81" s="15"/>
      <c r="B81" s="15"/>
      <c r="C81" s="16" t="s">
        <v>219</v>
      </c>
      <c r="D81" s="17" t="s">
        <v>225</v>
      </c>
      <c r="E81" s="18" t="s">
        <v>229</v>
      </c>
      <c r="F81" s="17" t="s">
        <v>224</v>
      </c>
      <c r="G81" s="17" t="s">
        <v>38</v>
      </c>
      <c r="H81" s="19">
        <v>276965.07</v>
      </c>
      <c r="I81" s="19"/>
      <c r="J81" s="19"/>
      <c r="K81" s="19">
        <f t="shared" ref="K81" si="56">H81-I81+J81</f>
        <v>276965.07</v>
      </c>
      <c r="L81" s="19"/>
      <c r="M81" s="17" t="s">
        <v>21</v>
      </c>
      <c r="N81" s="17" t="s">
        <v>226</v>
      </c>
      <c r="O81" s="42">
        <v>115.15</v>
      </c>
      <c r="P81" s="17" t="s">
        <v>25</v>
      </c>
      <c r="Q81" s="17">
        <v>133</v>
      </c>
      <c r="R81" s="17">
        <v>112</v>
      </c>
      <c r="S81" s="17">
        <v>56</v>
      </c>
      <c r="T81" s="17" t="s">
        <v>31</v>
      </c>
    </row>
    <row r="82" spans="1:20" s="4" customFormat="1" ht="61.5" customHeight="1">
      <c r="A82" s="15"/>
      <c r="B82" s="15"/>
      <c r="C82" s="16" t="s">
        <v>260</v>
      </c>
      <c r="D82" s="17" t="s">
        <v>261</v>
      </c>
      <c r="E82" s="18" t="s">
        <v>271</v>
      </c>
      <c r="F82" s="17" t="s">
        <v>262</v>
      </c>
      <c r="G82" s="17" t="s">
        <v>38</v>
      </c>
      <c r="H82" s="19">
        <v>1124957.3</v>
      </c>
      <c r="I82" s="19"/>
      <c r="J82" s="19"/>
      <c r="K82" s="19">
        <f t="shared" ref="K82" si="57">H82-I82+J82</f>
        <v>1124957.3</v>
      </c>
      <c r="L82" s="19"/>
      <c r="M82" s="17" t="s">
        <v>21</v>
      </c>
      <c r="N82" s="17" t="s">
        <v>39</v>
      </c>
      <c r="O82" s="42">
        <v>54.16</v>
      </c>
      <c r="P82" s="17" t="s">
        <v>25</v>
      </c>
      <c r="Q82" s="17">
        <v>39</v>
      </c>
      <c r="R82" s="17">
        <v>41</v>
      </c>
      <c r="S82" s="17">
        <v>155</v>
      </c>
      <c r="T82" s="17" t="s">
        <v>31</v>
      </c>
    </row>
    <row r="83" spans="1:20" s="4" customFormat="1" ht="151.5" customHeight="1">
      <c r="A83" s="15"/>
      <c r="B83" s="15"/>
      <c r="C83" s="16" t="s">
        <v>260</v>
      </c>
      <c r="D83" s="17" t="s">
        <v>263</v>
      </c>
      <c r="E83" s="18" t="s">
        <v>272</v>
      </c>
      <c r="F83" s="17" t="s">
        <v>264</v>
      </c>
      <c r="G83" s="17" t="s">
        <v>38</v>
      </c>
      <c r="H83" s="19">
        <v>1941322.58</v>
      </c>
      <c r="I83" s="19"/>
      <c r="J83" s="19"/>
      <c r="K83" s="19">
        <f t="shared" ref="K83" si="58">H83-I83+J83</f>
        <v>1941322.58</v>
      </c>
      <c r="L83" s="19"/>
      <c r="M83" s="17" t="s">
        <v>21</v>
      </c>
      <c r="N83" s="17" t="s">
        <v>204</v>
      </c>
      <c r="O83" s="42">
        <v>227.1</v>
      </c>
      <c r="P83" s="17" t="s">
        <v>25</v>
      </c>
      <c r="Q83" s="17">
        <v>318</v>
      </c>
      <c r="R83" s="17">
        <v>335</v>
      </c>
      <c r="S83" s="17">
        <v>25</v>
      </c>
      <c r="T83" s="17" t="s">
        <v>31</v>
      </c>
    </row>
    <row r="84" spans="1:20" s="4" customFormat="1" ht="97.5" customHeight="1">
      <c r="A84" s="15"/>
      <c r="B84" s="15"/>
      <c r="C84" s="16" t="s">
        <v>260</v>
      </c>
      <c r="D84" s="17" t="s">
        <v>265</v>
      </c>
      <c r="E84" s="18" t="s">
        <v>268</v>
      </c>
      <c r="F84" s="17" t="s">
        <v>266</v>
      </c>
      <c r="G84" s="17" t="s">
        <v>38</v>
      </c>
      <c r="H84" s="19">
        <v>893684.87</v>
      </c>
      <c r="I84" s="19"/>
      <c r="J84" s="19"/>
      <c r="K84" s="19">
        <f t="shared" ref="K84" si="59">H84-I84+J84</f>
        <v>893684.87</v>
      </c>
      <c r="L84" s="19"/>
      <c r="M84" s="17" t="s">
        <v>21</v>
      </c>
      <c r="N84" s="17" t="s">
        <v>204</v>
      </c>
      <c r="O84" s="42">
        <v>99.48</v>
      </c>
      <c r="P84" s="17" t="s">
        <v>25</v>
      </c>
      <c r="Q84" s="17">
        <v>486</v>
      </c>
      <c r="R84" s="17">
        <v>537</v>
      </c>
      <c r="S84" s="17">
        <v>14</v>
      </c>
      <c r="T84" s="17" t="s">
        <v>31</v>
      </c>
    </row>
    <row r="85" spans="1:20" s="4" customFormat="1" ht="90" customHeight="1">
      <c r="A85" s="15"/>
      <c r="B85" s="15"/>
      <c r="C85" s="16" t="s">
        <v>260</v>
      </c>
      <c r="D85" s="17" t="s">
        <v>267</v>
      </c>
      <c r="E85" s="18" t="s">
        <v>269</v>
      </c>
      <c r="F85" s="17" t="s">
        <v>270</v>
      </c>
      <c r="G85" s="17" t="s">
        <v>38</v>
      </c>
      <c r="H85" s="19">
        <v>543943.57999999996</v>
      </c>
      <c r="I85" s="19"/>
      <c r="J85" s="19"/>
      <c r="K85" s="19">
        <f t="shared" ref="K85" si="60">H85-I85+J85</f>
        <v>543943.57999999996</v>
      </c>
      <c r="L85" s="19"/>
      <c r="M85" s="17" t="s">
        <v>21</v>
      </c>
      <c r="N85" s="17" t="s">
        <v>204</v>
      </c>
      <c r="O85" s="42">
        <v>60.55</v>
      </c>
      <c r="P85" s="17" t="s">
        <v>25</v>
      </c>
      <c r="Q85" s="17">
        <v>104</v>
      </c>
      <c r="R85" s="17">
        <v>99</v>
      </c>
      <c r="S85" s="17">
        <v>8</v>
      </c>
      <c r="T85" s="17" t="s">
        <v>31</v>
      </c>
    </row>
    <row r="86" spans="1:20" s="4" customFormat="1" ht="65.25" customHeight="1">
      <c r="A86" s="15"/>
      <c r="B86" s="15"/>
      <c r="C86" s="16" t="s">
        <v>259</v>
      </c>
      <c r="D86" s="17" t="s">
        <v>251</v>
      </c>
      <c r="E86" s="18" t="s">
        <v>252</v>
      </c>
      <c r="F86" s="17" t="s">
        <v>221</v>
      </c>
      <c r="G86" s="17" t="s">
        <v>38</v>
      </c>
      <c r="H86" s="19">
        <v>1946691.22</v>
      </c>
      <c r="I86" s="19"/>
      <c r="J86" s="19"/>
      <c r="K86" s="19">
        <f t="shared" ref="K86" si="61">H86-I86+J86</f>
        <v>1946691.22</v>
      </c>
      <c r="L86" s="19"/>
      <c r="M86" s="17" t="s">
        <v>21</v>
      </c>
      <c r="N86" s="17" t="s">
        <v>39</v>
      </c>
      <c r="O86" s="42">
        <v>999.77</v>
      </c>
      <c r="P86" s="17" t="s">
        <v>25</v>
      </c>
      <c r="Q86" s="17">
        <v>40</v>
      </c>
      <c r="R86" s="17">
        <v>38</v>
      </c>
      <c r="S86" s="17">
        <v>389</v>
      </c>
      <c r="T86" s="17" t="s">
        <v>31</v>
      </c>
    </row>
    <row r="87" spans="1:20" s="4" customFormat="1" ht="65.25" customHeight="1">
      <c r="A87" s="15"/>
      <c r="B87" s="15"/>
      <c r="C87" s="16" t="s">
        <v>259</v>
      </c>
      <c r="D87" s="17" t="s">
        <v>253</v>
      </c>
      <c r="E87" s="18" t="s">
        <v>254</v>
      </c>
      <c r="F87" s="17" t="s">
        <v>221</v>
      </c>
      <c r="G87" s="17" t="s">
        <v>38</v>
      </c>
      <c r="H87" s="19">
        <v>2868968.33</v>
      </c>
      <c r="I87" s="19"/>
      <c r="J87" s="19"/>
      <c r="K87" s="19">
        <f t="shared" ref="K87" si="62">H87-I87+J87</f>
        <v>2868968.33</v>
      </c>
      <c r="L87" s="19"/>
      <c r="M87" s="17" t="s">
        <v>21</v>
      </c>
      <c r="N87" s="17" t="s">
        <v>39</v>
      </c>
      <c r="O87" s="42">
        <v>1365.07</v>
      </c>
      <c r="P87" s="17" t="s">
        <v>25</v>
      </c>
      <c r="Q87" s="17">
        <v>98</v>
      </c>
      <c r="R87" s="17">
        <v>86</v>
      </c>
      <c r="S87" s="17">
        <v>573</v>
      </c>
      <c r="T87" s="17" t="s">
        <v>31</v>
      </c>
    </row>
    <row r="88" spans="1:20" s="4" customFormat="1" ht="16.5" customHeight="1">
      <c r="A88" s="15"/>
      <c r="B88" s="15"/>
      <c r="C88" s="16"/>
      <c r="D88" s="17"/>
      <c r="E88" s="23" t="s">
        <v>22</v>
      </c>
      <c r="F88" s="21"/>
      <c r="G88" s="21"/>
      <c r="H88" s="9">
        <f>SUM(H11:H87)</f>
        <v>55008293.649999991</v>
      </c>
      <c r="I88" s="9">
        <f t="shared" ref="I88:J88" si="63">SUM(I11:I30)</f>
        <v>0</v>
      </c>
      <c r="J88" s="9">
        <f t="shared" si="63"/>
        <v>0</v>
      </c>
      <c r="K88" s="9">
        <f>SUM(K11:K87)</f>
        <v>55008293.649999991</v>
      </c>
      <c r="L88" s="9">
        <f>SUM(L11:L24)</f>
        <v>0</v>
      </c>
      <c r="M88" s="17"/>
      <c r="N88" s="17"/>
      <c r="O88" s="20"/>
      <c r="P88" s="17"/>
      <c r="Q88" s="17"/>
      <c r="R88" s="17"/>
      <c r="S88" s="17"/>
      <c r="T88" s="17"/>
    </row>
    <row r="89" spans="1:20" ht="17.25" customHeight="1">
      <c r="C89" s="16"/>
      <c r="D89" s="22"/>
      <c r="E89" s="24" t="s">
        <v>23</v>
      </c>
      <c r="F89" s="24"/>
      <c r="G89" s="24"/>
      <c r="H89" s="25">
        <v>91440803</v>
      </c>
      <c r="I89" s="26"/>
      <c r="J89" s="27"/>
      <c r="K89" s="25">
        <f>H89</f>
        <v>91440803</v>
      </c>
      <c r="L89" s="27"/>
      <c r="M89" s="28"/>
      <c r="N89" s="28"/>
      <c r="O89" s="5"/>
      <c r="P89" s="6"/>
      <c r="Q89" s="6"/>
      <c r="R89" s="6"/>
      <c r="S89" s="6"/>
      <c r="T89" s="29"/>
    </row>
    <row r="90" spans="1:20" ht="15" customHeight="1">
      <c r="C90" s="22"/>
      <c r="D90" s="7"/>
      <c r="E90" s="30" t="s">
        <v>24</v>
      </c>
      <c r="F90" s="30"/>
      <c r="G90" s="30"/>
      <c r="H90" s="31"/>
      <c r="I90" s="32"/>
      <c r="J90" s="33"/>
      <c r="K90" s="31">
        <f>K89-K88</f>
        <v>36432509.350000009</v>
      </c>
      <c r="L90" s="36">
        <v>0</v>
      </c>
      <c r="M90" s="6"/>
      <c r="N90" s="6"/>
      <c r="O90" s="5"/>
      <c r="P90" s="6"/>
      <c r="Q90" s="6"/>
      <c r="R90" s="6"/>
      <c r="S90" s="6"/>
      <c r="T90" s="29"/>
    </row>
    <row r="91" spans="1:20">
      <c r="C91" s="34"/>
    </row>
  </sheetData>
  <mergeCells count="15">
    <mergeCell ref="C1:U1"/>
    <mergeCell ref="C2:U2"/>
    <mergeCell ref="C3:U4"/>
    <mergeCell ref="J7:T7"/>
    <mergeCell ref="C8:C10"/>
    <mergeCell ref="D8:D10"/>
    <mergeCell ref="E8:E10"/>
    <mergeCell ref="F8:F10"/>
    <mergeCell ref="G8:G10"/>
    <mergeCell ref="H8:K8"/>
    <mergeCell ref="M8:M10"/>
    <mergeCell ref="N8:O9"/>
    <mergeCell ref="P8:R9"/>
    <mergeCell ref="S8:S10"/>
    <mergeCell ref="T8:T10"/>
  </mergeCells>
  <printOptions horizontalCentered="1"/>
  <pageMargins left="0.43307086614173229" right="0.23622047244094491" top="0.6692913385826772" bottom="0.74803149606299213" header="0.31496062992125984" footer="0.31496062992125984"/>
  <pageSetup paperSize="5" scale="9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3 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2023-10-04T21:28:11Z</cp:lastPrinted>
  <dcterms:created xsi:type="dcterms:W3CDTF">2019-04-04T17:22:09Z</dcterms:created>
  <dcterms:modified xsi:type="dcterms:W3CDTF">2023-12-07T17:36:07Z</dcterms:modified>
</cp:coreProperties>
</file>