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 IV 4TO. TRIMES" sheetId="1" r:id="rId1"/>
  </sheets>
  <definedNames>
    <definedName name="_xlnm._FilterDatabase" localSheetId="0" hidden="1">'F IV 4TO. TRIMES'!$B$6:$X$26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/>
  <c r="H17"/>
  <c r="G17"/>
  <c r="J16"/>
  <c r="J15"/>
  <c r="J17" l="1"/>
  <c r="J14"/>
  <c r="J13"/>
  <c r="J11"/>
  <c r="J12"/>
  <c r="J10"/>
  <c r="J9"/>
  <c r="I45"/>
  <c r="H45"/>
  <c r="J42"/>
  <c r="J45" s="1"/>
  <c r="I42"/>
  <c r="H42"/>
  <c r="G42"/>
  <c r="G45" s="1"/>
  <c r="I36"/>
  <c r="H36"/>
  <c r="G36"/>
  <c r="J34"/>
  <c r="J36" s="1"/>
  <c r="I32"/>
  <c r="H32"/>
  <c r="G32"/>
  <c r="J31"/>
  <c r="J32" s="1"/>
  <c r="I28"/>
  <c r="H28"/>
  <c r="G28"/>
  <c r="J26"/>
  <c r="J28" s="1"/>
  <c r="J24"/>
  <c r="I24"/>
  <c r="H24"/>
  <c r="G24"/>
  <c r="J20"/>
  <c r="I20"/>
  <c r="H20"/>
  <c r="G20"/>
</calcChain>
</file>

<file path=xl/sharedStrings.xml><?xml version="1.0" encoding="utf-8"?>
<sst xmlns="http://schemas.openxmlformats.org/spreadsheetml/2006/main" count="120" uniqueCount="66">
  <si>
    <t>H. XLII AYUNTAMIENTO CONSTITUCIONAL DE TEPIC</t>
  </si>
  <si>
    <t xml:space="preserve">FONDO 4 DE APORTACIONES PARA EL FORTALECIMIENTO DE LOS MUNICIPIOS </t>
  </si>
  <si>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</si>
  <si>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</si>
  <si>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</si>
  <si>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</si>
  <si>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</si>
  <si>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</si>
  <si>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</si>
  <si>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</si>
  <si>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</si>
  <si>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</si>
  <si>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</si>
  <si>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</si>
  <si>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</si>
  <si>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</si>
  <si>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</si>
  <si>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</si>
  <si>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</si>
  <si>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</si>
  <si>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FONDO 4</t>
  </si>
  <si>
    <t>PERS.</t>
  </si>
  <si>
    <t>SUBTOTAL</t>
  </si>
  <si>
    <t>DGOPM</t>
  </si>
  <si>
    <t>M2</t>
  </si>
  <si>
    <t>ELECTRIFICACIÓN</t>
  </si>
  <si>
    <t>OTROS PROYECTOS</t>
  </si>
  <si>
    <t>VIVIENDA</t>
  </si>
  <si>
    <t>CONVENIO CONAGUA</t>
  </si>
  <si>
    <t>PROGRAMA DE DESARROLLO INSTITUCIONAL MUNICIPAL</t>
  </si>
  <si>
    <t>CONVENIO CDI</t>
  </si>
  <si>
    <t>OBRAS CON RECUSOS DEL FONDO 3 (HASTA EL 3%)</t>
  </si>
  <si>
    <t>TEPIC</t>
  </si>
  <si>
    <t>M3</t>
  </si>
  <si>
    <t>APROBADA</t>
  </si>
  <si>
    <t>BACHEO DE CALLES EN VARIAS COLONIAS EN EL MUNICIPIO DE TEPIC, NAYARIT.</t>
  </si>
  <si>
    <t>23/M17F4001-CP</t>
  </si>
  <si>
    <t>INVERSISÓN APROBADA</t>
  </si>
  <si>
    <t>COLONIA Y/O LOCALIDAD</t>
  </si>
  <si>
    <t>HOMBRE</t>
  </si>
  <si>
    <t>MUJER</t>
  </si>
  <si>
    <t>23/M17F4002-CP</t>
  </si>
  <si>
    <t>REHABILITACION DE REJILLAS EN VARIAS COLONIAS DE LA CIUDAD DE TEPIC,NAYARIT</t>
  </si>
  <si>
    <t>KG</t>
  </si>
  <si>
    <t>DDS-MUN-017-F4-001/2023                                         08/03/2023                                                                       DDS-MUN-017-F4-003/2023                                         21/08/2023</t>
  </si>
  <si>
    <t>23/M17F4004-CP</t>
  </si>
  <si>
    <t>23/M17F4003-CP</t>
  </si>
  <si>
    <t>BACHEO DE CALLES EN VARIAS COLONIAS EN EL MUNICIPIO DE TEPIC, NAYARIT. (2DA. ETAPA)</t>
  </si>
  <si>
    <t>REHABILITACION DE BANQUETAS DE LA VIALIDAD UBICADA UBICADA EN EL ACCESO AL CERRO DE LA CRUZ, TEPIC; NAYARIT.</t>
  </si>
  <si>
    <t>23/M17F4005-CP</t>
  </si>
  <si>
    <t>REHABILITACION DE MURO DE CONTENCIÓN DE LA CALLE PLAYA GUAYABITOS ENTRE CALLE SAN PANCHO Y CALLE PLAYA MIRAMAR COLONIA FOVISSSTE 1RA. ETAPA Y 2DA. ETAPA, TEPIC, NAYARIT.</t>
  </si>
  <si>
    <t>23/M17F4006-CP</t>
  </si>
  <si>
    <t>RENIVELACIÓN CON CARPETA ASFÁLTICA EN DIFERENTES CALLES DE LA CIUDAD DE TEPIC, NAYARIT.</t>
  </si>
  <si>
    <t>PUBLICACIÓN DEL CUARTO INFORME TRIMESTRAL ACUMULADO (ENERO-DICIEMBRE) DE 2023</t>
  </si>
  <si>
    <t>DDS-MUN-017-F4-002/2023                                         15/06/2023                                                            DDS-MUN-017-F4-008/2023                                         16/10/2023</t>
  </si>
  <si>
    <t>DDS-MUN-017-F4-005/2023                                         29/08/2023                                          DDS-MUN-017-F4-012/2023                                         07/11/2023</t>
  </si>
  <si>
    <t>DDS-MUN-017-F4-006/2023                                         25/09/2023                                                    DDS-MUN-017-F4-011/2023                                         07/11/2023</t>
  </si>
  <si>
    <t>23/M17F4007-CP</t>
  </si>
  <si>
    <t>REHABILITACION CON EMPEDRADO SIMPLE EN DIFERENTES CALLES DE LA CIUDAD DE TEPIC, NAYARIT.</t>
  </si>
  <si>
    <t>23/M17F4008-CP</t>
  </si>
  <si>
    <t>REHABILITACION  DE BAÑOS DE LOS EDIFICIOS PÚBLICOS DEL AYUNTAMIENTO DE TEPIC, NAYARIT.</t>
  </si>
  <si>
    <t>BAÑOS</t>
  </si>
  <si>
    <t xml:space="preserve">DDS-MUN-017-F4-014/2023                                         05/12/2023                                                  DDS-MUN-017-F4-019/2023                                         29/12/2023                         </t>
  </si>
  <si>
    <t>DDS-MUN-017-F4-007/2023                                         25/09/2023                                                  DDS-MUN-017-F4-009/2023                                         06/11/2023                                                          DDS-MUN-017-F4-013/2023                                         24/11/2023                                               MUN-017-F4-017/2023                                         18/12/2023</t>
  </si>
  <si>
    <t>DDS-MUN-017-F4-004/2023                                         28/08/2023                                          DDS-MUN-017-F4-010/2023                                         06/11/2023                                                                 DDS-MUN-017-F4-016/2023                                         13/12/2023</t>
  </si>
  <si>
    <t xml:space="preserve">DDS-MUN-017-F4-015/2023                                         05/12/2023                                                       DDS-MUN-017-F4-018/2023                                         26/12/2023                     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</si>
</sst>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rgb="FFFF0000"/>
      <name val="Calibri"/>
      <family val="2"/>
      <scheme val="minor"/>
    </font>
    <font>
      <sz val="7"/>
      <name val="Arial"/>
      <family val="2"/>
    </font>
    <font>
      <b/>
      <sz val="10"/>
      <color rgb="FFC0000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4" fontId="6" fillId="2" borderId="2" xfId="2" applyNumberFormat="1" applyFont="1" applyFill="1" applyBorder="1" applyAlignment="1">
      <alignment horizontal="center" vertical="center" wrapText="1"/>
    </xf>
    <xf numFmtId="9" fontId="6" fillId="2" borderId="2" xfId="3" applyFont="1" applyFill="1" applyBorder="1" applyAlignment="1">
      <alignment horizontal="center" vertical="center" wrapText="1"/>
    </xf>
    <xf numFmtId="4" fontId="6" fillId="2" borderId="2" xfId="3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4" fontId="12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2" fontId="10" fillId="2" borderId="2" xfId="0" applyNumberFormat="1" applyFont="1" applyFill="1" applyBorder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2" fontId="11" fillId="2" borderId="2" xfId="0" applyNumberFormat="1" applyFont="1" applyFill="1" applyBorder="1" applyAlignment="1">
      <alignment vertical="center" wrapText="1"/>
    </xf>
    <xf numFmtId="0" fontId="9" fillId="2" borderId="0" xfId="2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wrapText="1"/>
    </xf>
    <xf numFmtId="0" fontId="10" fillId="2" borderId="2" xfId="2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14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>
      <alignment horizontal="center" vertical="center" wrapText="1"/>
    </xf>
  </cellXfs>
  <cellStyles count="69">
    <cellStyle name="Euro" xfId="4"/>
    <cellStyle name="Millares 10" xfId="5"/>
    <cellStyle name="Millares 10 2" xfId="6"/>
    <cellStyle name="Millares 11" xfId="7"/>
    <cellStyle name="Millares 11 2" xfId="8"/>
    <cellStyle name="Millares 12" xfId="9"/>
    <cellStyle name="Millares 13" xfId="10"/>
    <cellStyle name="Millares 14" xfId="11"/>
    <cellStyle name="Millares 14 2" xfId="12"/>
    <cellStyle name="Millares 15" xfId="13"/>
    <cellStyle name="Millares 15 2" xfId="14"/>
    <cellStyle name="Millares 2" xfId="15"/>
    <cellStyle name="Millares 2 2" xfId="16"/>
    <cellStyle name="Millares 3" xfId="17"/>
    <cellStyle name="Millares 3 2" xfId="18"/>
    <cellStyle name="Millares 3 3" xfId="19"/>
    <cellStyle name="Millares 3 3 2" xfId="20"/>
    <cellStyle name="Millares 3 4" xfId="21"/>
    <cellStyle name="Millares 4" xfId="22"/>
    <cellStyle name="Millares 5" xfId="23"/>
    <cellStyle name="Millares 6" xfId="24"/>
    <cellStyle name="Millares 7" xfId="25"/>
    <cellStyle name="Millares 7 2" xfId="26"/>
    <cellStyle name="Millares 7 3" xfId="27"/>
    <cellStyle name="Millares 7 4" xfId="28"/>
    <cellStyle name="Millares 7 4 2" xfId="29"/>
    <cellStyle name="Millares 7 5" xfId="30"/>
    <cellStyle name="Millares 7 5 2" xfId="31"/>
    <cellStyle name="Millares 8" xfId="32"/>
    <cellStyle name="Millares 8 2" xfId="33"/>
    <cellStyle name="Millares 9" xfId="34"/>
    <cellStyle name="Moneda 2" xfId="35"/>
    <cellStyle name="Moneda 2 2" xfId="36"/>
    <cellStyle name="Moneda 3" xfId="37"/>
    <cellStyle name="Moneda 4" xfId="38"/>
    <cellStyle name="Normal" xfId="0" builtinId="0"/>
    <cellStyle name="Normal 10" xfId="2"/>
    <cellStyle name="Normal 10 2" xfId="39"/>
    <cellStyle name="Normal 2" xfId="40"/>
    <cellStyle name="Normal 2 2" xfId="41"/>
    <cellStyle name="Normal 2 2 2" xfId="42"/>
    <cellStyle name="Normal 2 3" xfId="43"/>
    <cellStyle name="Normal 3" xfId="44"/>
    <cellStyle name="Normal 3 2" xfId="45"/>
    <cellStyle name="Normal 4" xfId="46"/>
    <cellStyle name="Normal 4 2" xfId="47"/>
    <cellStyle name="Normal 5" xfId="48"/>
    <cellStyle name="Normal 6" xfId="49"/>
    <cellStyle name="Normal 7" xfId="50"/>
    <cellStyle name="Normal 7 2" xfId="51"/>
    <cellStyle name="Normal 7 3" xfId="52"/>
    <cellStyle name="Normal 8" xfId="53"/>
    <cellStyle name="Normal 8 2" xfId="54"/>
    <cellStyle name="Normal 9" xfId="55"/>
    <cellStyle name="Normal_REFRENDOS Y FONDO 3-comparativo-COPIA" xfId="1"/>
    <cellStyle name="Porcentual 10" xfId="56"/>
    <cellStyle name="Porcentual 10 2" xfId="3"/>
    <cellStyle name="Porcentual 2" xfId="57"/>
    <cellStyle name="Porcentual 3" xfId="58"/>
    <cellStyle name="Porcentual 3 2" xfId="59"/>
    <cellStyle name="Porcentual 4" xfId="60"/>
    <cellStyle name="Porcentual 5" xfId="61"/>
    <cellStyle name="Porcentual 6" xfId="62"/>
    <cellStyle name="Porcentual 7" xfId="63"/>
    <cellStyle name="Porcentual 7 2" xfId="64"/>
    <cellStyle name="Porcentual 8" xfId="65"/>
    <cellStyle name="Porcentual 8 2" xfId="66"/>
    <cellStyle name="Porcentual 9" xfId="67"/>
    <cellStyle name="Porcentual 9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685799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23</xdr:col>
      <xdr:colOff>217885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45"/>
  <sheetViews>
    <sheetView tabSelected="1" workbookViewId="0">
      <selection activeCell="T9" sqref="T9"/>
    </sheetView>
  </sheetViews>
  <sheetFormatPr baseColWidth="10" defaultRowHeight="12.75"/>
  <cols>
    <col min="1" max="1" width="7" style="1" customWidth="1"/>
    <col min="2" max="2" width="17.28515625" style="56" customWidth="1"/>
    <col min="3" max="3" width="11.7109375" style="56" customWidth="1"/>
    <col min="4" max="4" width="30" customWidth="1"/>
    <col min="5" max="5" width="11.28515625" style="56" customWidth="1"/>
    <col min="6" max="6" width="8" style="56" customWidth="1"/>
    <col min="7" max="7" width="13.140625" customWidth="1"/>
    <col min="8" max="8" width="11.140625" customWidth="1"/>
    <col min="9" max="9" width="11" style="57" customWidth="1"/>
    <col min="10" max="10" width="13.5703125" customWidth="1"/>
    <col min="11" max="11" width="8.42578125" hidden="1" customWidth="1"/>
    <col min="12" max="12" width="10.42578125" customWidth="1"/>
    <col min="13" max="13" width="6.5703125" hidden="1" customWidth="1"/>
    <col min="14" max="14" width="7.85546875" style="58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0" width="6.42578125" customWidth="1"/>
    <col min="21" max="21" width="7.5703125" customWidth="1"/>
    <col min="22" max="22" width="6.42578125" customWidth="1"/>
    <col min="23" max="23" width="5.42578125" customWidth="1"/>
    <col min="24" max="24" width="11.28515625" customWidth="1"/>
  </cols>
  <sheetData>
    <row r="1" spans="1:24" ht="25.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22.5">
      <c r="B2" s="73" t="s">
        <v>53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2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 customHeight="1">
      <c r="B6" s="75" t="s">
        <v>2</v>
      </c>
      <c r="C6" s="69" t="s">
        <v>3</v>
      </c>
      <c r="D6" s="75" t="s">
        <v>4</v>
      </c>
      <c r="E6" s="76" t="s">
        <v>38</v>
      </c>
      <c r="F6" s="79" t="s">
        <v>5</v>
      </c>
      <c r="G6" s="82" t="s">
        <v>6</v>
      </c>
      <c r="H6" s="82"/>
      <c r="I6" s="82"/>
      <c r="J6" s="82"/>
      <c r="K6" s="68"/>
      <c r="L6" s="75" t="s">
        <v>7</v>
      </c>
      <c r="M6" s="75" t="s">
        <v>8</v>
      </c>
      <c r="N6" s="75"/>
      <c r="O6" s="75" t="s">
        <v>9</v>
      </c>
      <c r="P6" s="75"/>
      <c r="Q6" s="75" t="s">
        <v>10</v>
      </c>
      <c r="R6" s="67"/>
      <c r="S6" s="67"/>
      <c r="T6" s="67"/>
      <c r="U6" s="67"/>
      <c r="V6" s="67"/>
      <c r="W6" s="67"/>
      <c r="X6" s="75" t="s">
        <v>11</v>
      </c>
    </row>
    <row r="7" spans="1:24" ht="22.5">
      <c r="B7" s="75"/>
      <c r="C7" s="69"/>
      <c r="D7" s="75"/>
      <c r="E7" s="77"/>
      <c r="F7" s="80"/>
      <c r="G7" s="67" t="s">
        <v>12</v>
      </c>
      <c r="H7" s="67" t="s">
        <v>13</v>
      </c>
      <c r="I7" s="4" t="s">
        <v>14</v>
      </c>
      <c r="J7" s="5" t="s">
        <v>15</v>
      </c>
      <c r="K7" s="67" t="s">
        <v>16</v>
      </c>
      <c r="L7" s="75"/>
      <c r="M7" s="75"/>
      <c r="N7" s="75"/>
      <c r="O7" s="75"/>
      <c r="P7" s="75"/>
      <c r="Q7" s="75"/>
      <c r="R7" s="75" t="s">
        <v>8</v>
      </c>
      <c r="S7" s="75"/>
      <c r="T7" s="75" t="s">
        <v>9</v>
      </c>
      <c r="U7" s="75"/>
      <c r="V7" s="75"/>
      <c r="W7" s="67" t="s">
        <v>10</v>
      </c>
      <c r="X7" s="75"/>
    </row>
    <row r="8" spans="1:24" ht="22.5">
      <c r="B8" s="75"/>
      <c r="C8" s="69"/>
      <c r="D8" s="75"/>
      <c r="E8" s="78"/>
      <c r="F8" s="81"/>
      <c r="G8" s="5"/>
      <c r="H8" s="5"/>
      <c r="I8" s="6"/>
      <c r="J8" s="5"/>
      <c r="K8" s="5"/>
      <c r="L8" s="75"/>
      <c r="M8" s="83" t="s">
        <v>17</v>
      </c>
      <c r="N8" s="84" t="s">
        <v>18</v>
      </c>
      <c r="O8" s="83" t="s">
        <v>19</v>
      </c>
      <c r="P8" s="83" t="s">
        <v>18</v>
      </c>
      <c r="Q8" s="75"/>
      <c r="R8" s="67" t="s">
        <v>17</v>
      </c>
      <c r="S8" s="67" t="s">
        <v>18</v>
      </c>
      <c r="T8" s="67" t="s">
        <v>17</v>
      </c>
      <c r="U8" s="67" t="s">
        <v>39</v>
      </c>
      <c r="V8" s="67" t="s">
        <v>40</v>
      </c>
      <c r="W8" s="67"/>
      <c r="X8" s="75"/>
    </row>
    <row r="9" spans="1:24" s="1" customFormat="1" ht="58.5" customHeight="1">
      <c r="A9" s="21"/>
      <c r="B9" s="61" t="s">
        <v>44</v>
      </c>
      <c r="C9" s="24" t="s">
        <v>36</v>
      </c>
      <c r="D9" s="8" t="s">
        <v>35</v>
      </c>
      <c r="E9" s="9" t="s">
        <v>32</v>
      </c>
      <c r="F9" s="9" t="s">
        <v>23</v>
      </c>
      <c r="G9" s="10">
        <v>11999956.01</v>
      </c>
      <c r="H9" s="10">
        <v>4545.87</v>
      </c>
      <c r="I9" s="10"/>
      <c r="J9" s="11">
        <f t="shared" ref="J9:J10" si="0">G9-H9+I9</f>
        <v>11995410.140000001</v>
      </c>
      <c r="K9" s="10"/>
      <c r="L9" s="9" t="s">
        <v>20</v>
      </c>
      <c r="M9" s="9" t="s">
        <v>24</v>
      </c>
      <c r="N9" s="12">
        <v>3470.03</v>
      </c>
      <c r="O9" s="9" t="s">
        <v>21</v>
      </c>
      <c r="P9" s="9">
        <v>150</v>
      </c>
      <c r="Q9" s="9">
        <v>405</v>
      </c>
      <c r="R9" s="9" t="s">
        <v>33</v>
      </c>
      <c r="S9" s="19">
        <v>1337.49</v>
      </c>
      <c r="T9" s="9" t="s">
        <v>21</v>
      </c>
      <c r="U9" s="20">
        <v>72239</v>
      </c>
      <c r="V9" s="20">
        <v>77761</v>
      </c>
      <c r="W9" s="9">
        <v>1337.49</v>
      </c>
      <c r="X9" s="9" t="s">
        <v>34</v>
      </c>
    </row>
    <row r="10" spans="1:24" s="1" customFormat="1" ht="60.75" customHeight="1">
      <c r="A10" s="21"/>
      <c r="B10" s="61" t="s">
        <v>54</v>
      </c>
      <c r="C10" s="24" t="s">
        <v>41</v>
      </c>
      <c r="D10" s="62" t="s">
        <v>42</v>
      </c>
      <c r="E10" s="9" t="s">
        <v>32</v>
      </c>
      <c r="F10" s="9" t="s">
        <v>23</v>
      </c>
      <c r="G10" s="11">
        <v>5405069.7800000003</v>
      </c>
      <c r="H10" s="11">
        <v>12487.81</v>
      </c>
      <c r="I10" s="11"/>
      <c r="J10" s="11">
        <f t="shared" si="0"/>
        <v>5392581.9700000007</v>
      </c>
      <c r="K10" s="11"/>
      <c r="L10" s="9" t="s">
        <v>20</v>
      </c>
      <c r="M10" s="7"/>
      <c r="N10" s="23"/>
      <c r="O10" s="7"/>
      <c r="P10" s="7"/>
      <c r="Q10" s="7"/>
      <c r="R10" s="7" t="s">
        <v>43</v>
      </c>
      <c r="S10" s="63">
        <v>49283.34</v>
      </c>
      <c r="T10" s="9" t="s">
        <v>21</v>
      </c>
      <c r="U10" s="64">
        <v>70889</v>
      </c>
      <c r="V10" s="64">
        <v>76797</v>
      </c>
      <c r="W10" s="7">
        <v>1825</v>
      </c>
      <c r="X10" s="9" t="s">
        <v>34</v>
      </c>
    </row>
    <row r="11" spans="1:24" s="1" customFormat="1" ht="87" customHeight="1">
      <c r="A11" s="21"/>
      <c r="B11" s="61" t="s">
        <v>64</v>
      </c>
      <c r="C11" s="24" t="s">
        <v>46</v>
      </c>
      <c r="D11" s="62" t="s">
        <v>47</v>
      </c>
      <c r="E11" s="9" t="s">
        <v>32</v>
      </c>
      <c r="F11" s="9" t="s">
        <v>23</v>
      </c>
      <c r="G11" s="11">
        <v>11999924.51</v>
      </c>
      <c r="H11" s="11">
        <v>4114.51</v>
      </c>
      <c r="I11" s="11">
        <v>2998626.57</v>
      </c>
      <c r="J11" s="11">
        <f t="shared" ref="J11" si="1">G11-H11+I11</f>
        <v>14994436.57</v>
      </c>
      <c r="K11" s="11"/>
      <c r="L11" s="9" t="s">
        <v>20</v>
      </c>
      <c r="M11" s="7"/>
      <c r="N11" s="23"/>
      <c r="O11" s="7"/>
      <c r="P11" s="7"/>
      <c r="Q11" s="7"/>
      <c r="R11" s="7" t="s">
        <v>33</v>
      </c>
      <c r="S11" s="63">
        <v>1380.15</v>
      </c>
      <c r="T11" s="9" t="s">
        <v>21</v>
      </c>
      <c r="U11" s="64">
        <v>72239</v>
      </c>
      <c r="V11" s="64">
        <v>77761</v>
      </c>
      <c r="W11" s="7">
        <v>1380</v>
      </c>
      <c r="X11" s="9" t="s">
        <v>34</v>
      </c>
    </row>
    <row r="12" spans="1:24" s="1" customFormat="1" ht="57.75" customHeight="1">
      <c r="A12" s="21"/>
      <c r="B12" s="61" t="s">
        <v>55</v>
      </c>
      <c r="C12" s="24" t="s">
        <v>45</v>
      </c>
      <c r="D12" s="62" t="s">
        <v>48</v>
      </c>
      <c r="E12" s="9" t="s">
        <v>32</v>
      </c>
      <c r="F12" s="9" t="s">
        <v>23</v>
      </c>
      <c r="G12" s="11">
        <v>242633.56</v>
      </c>
      <c r="H12" s="11">
        <v>2.15</v>
      </c>
      <c r="I12" s="11"/>
      <c r="J12" s="11">
        <f t="shared" ref="J12" si="2">G12-H12+I12</f>
        <v>242631.41</v>
      </c>
      <c r="K12" s="11"/>
      <c r="L12" s="9" t="s">
        <v>20</v>
      </c>
      <c r="M12" s="7"/>
      <c r="N12" s="23"/>
      <c r="O12" s="7"/>
      <c r="P12" s="7"/>
      <c r="Q12" s="7"/>
      <c r="R12" s="7" t="s">
        <v>24</v>
      </c>
      <c r="S12" s="63">
        <v>136.80000000000001</v>
      </c>
      <c r="T12" s="9" t="s">
        <v>21</v>
      </c>
      <c r="U12" s="64">
        <v>420</v>
      </c>
      <c r="V12" s="64">
        <v>355</v>
      </c>
      <c r="W12" s="7">
        <v>82</v>
      </c>
      <c r="X12" s="9" t="s">
        <v>34</v>
      </c>
    </row>
    <row r="13" spans="1:24" s="1" customFormat="1" ht="63" customHeight="1">
      <c r="A13" s="21"/>
      <c r="B13" s="61" t="s">
        <v>56</v>
      </c>
      <c r="C13" s="24" t="s">
        <v>49</v>
      </c>
      <c r="D13" s="62" t="s">
        <v>50</v>
      </c>
      <c r="E13" s="9" t="s">
        <v>32</v>
      </c>
      <c r="F13" s="9" t="s">
        <v>23</v>
      </c>
      <c r="G13" s="11">
        <v>204435.57</v>
      </c>
      <c r="H13" s="11">
        <v>0.5</v>
      </c>
      <c r="I13" s="11"/>
      <c r="J13" s="11">
        <f t="shared" ref="J13" si="3">G13-H13+I13</f>
        <v>204435.07</v>
      </c>
      <c r="K13" s="11"/>
      <c r="L13" s="9" t="s">
        <v>20</v>
      </c>
      <c r="M13" s="7"/>
      <c r="N13" s="23"/>
      <c r="O13" s="7"/>
      <c r="P13" s="7"/>
      <c r="Q13" s="7"/>
      <c r="R13" s="7" t="s">
        <v>24</v>
      </c>
      <c r="S13" s="63">
        <v>57</v>
      </c>
      <c r="T13" s="9" t="s">
        <v>21</v>
      </c>
      <c r="U13" s="64">
        <v>85</v>
      </c>
      <c r="V13" s="64">
        <v>90</v>
      </c>
      <c r="W13" s="7">
        <v>63</v>
      </c>
      <c r="X13" s="9" t="s">
        <v>34</v>
      </c>
    </row>
    <row r="14" spans="1:24" s="1" customFormat="1" ht="117.75" customHeight="1">
      <c r="A14" s="21"/>
      <c r="B14" s="61" t="s">
        <v>63</v>
      </c>
      <c r="C14" s="24" t="s">
        <v>51</v>
      </c>
      <c r="D14" s="62" t="s">
        <v>52</v>
      </c>
      <c r="E14" s="9" t="s">
        <v>32</v>
      </c>
      <c r="F14" s="9" t="s">
        <v>23</v>
      </c>
      <c r="G14" s="11">
        <v>16025412.439999999</v>
      </c>
      <c r="H14" s="11">
        <v>485846.73</v>
      </c>
      <c r="I14" s="11">
        <v>455562.76</v>
      </c>
      <c r="J14" s="11">
        <f t="shared" ref="J14:J15" si="4">G14-H14+I14</f>
        <v>15995128.469999999</v>
      </c>
      <c r="K14" s="11"/>
      <c r="L14" s="9" t="s">
        <v>20</v>
      </c>
      <c r="M14" s="7"/>
      <c r="N14" s="23"/>
      <c r="O14" s="7"/>
      <c r="P14" s="7"/>
      <c r="Q14" s="7"/>
      <c r="R14" s="7" t="s">
        <v>33</v>
      </c>
      <c r="S14" s="63">
        <v>1783.84</v>
      </c>
      <c r="T14" s="9" t="s">
        <v>21</v>
      </c>
      <c r="U14" s="64">
        <v>3942</v>
      </c>
      <c r="V14" s="64">
        <v>4080</v>
      </c>
      <c r="W14" s="7">
        <v>242</v>
      </c>
      <c r="X14" s="9" t="s">
        <v>34</v>
      </c>
    </row>
    <row r="15" spans="1:24" s="1" customFormat="1" ht="60.75" customHeight="1">
      <c r="A15" s="21"/>
      <c r="B15" s="61" t="s">
        <v>62</v>
      </c>
      <c r="C15" s="24" t="s">
        <v>57</v>
      </c>
      <c r="D15" s="62" t="s">
        <v>58</v>
      </c>
      <c r="E15" s="9" t="s">
        <v>32</v>
      </c>
      <c r="F15" s="9" t="s">
        <v>23</v>
      </c>
      <c r="G15" s="11">
        <v>6074291.54</v>
      </c>
      <c r="H15" s="11">
        <v>4180.29</v>
      </c>
      <c r="I15" s="11"/>
      <c r="J15" s="11">
        <f t="shared" si="4"/>
        <v>6070111.25</v>
      </c>
      <c r="K15" s="11"/>
      <c r="L15" s="9" t="s">
        <v>20</v>
      </c>
      <c r="M15" s="7"/>
      <c r="N15" s="23"/>
      <c r="O15" s="7"/>
      <c r="P15" s="7"/>
      <c r="Q15" s="7"/>
      <c r="R15" s="7" t="s">
        <v>24</v>
      </c>
      <c r="S15" s="63">
        <v>12864.09</v>
      </c>
      <c r="T15" s="9" t="s">
        <v>21</v>
      </c>
      <c r="U15" s="64">
        <v>3942</v>
      </c>
      <c r="V15" s="64">
        <v>4080</v>
      </c>
      <c r="W15" s="7">
        <v>3216</v>
      </c>
      <c r="X15" s="9" t="s">
        <v>34</v>
      </c>
    </row>
    <row r="16" spans="1:24" s="1" customFormat="1" ht="60.75" customHeight="1">
      <c r="A16" s="21"/>
      <c r="B16" s="61" t="s">
        <v>65</v>
      </c>
      <c r="C16" s="24" t="s">
        <v>59</v>
      </c>
      <c r="D16" s="62" t="s">
        <v>60</v>
      </c>
      <c r="E16" s="9" t="s">
        <v>32</v>
      </c>
      <c r="F16" s="9" t="s">
        <v>23</v>
      </c>
      <c r="G16" s="11">
        <v>1580749.27</v>
      </c>
      <c r="H16" s="11">
        <v>3728.57</v>
      </c>
      <c r="I16" s="11"/>
      <c r="J16" s="11">
        <f t="shared" ref="J16" si="5">G16-H16+I16</f>
        <v>1577020.7</v>
      </c>
      <c r="K16" s="11"/>
      <c r="L16" s="9" t="s">
        <v>20</v>
      </c>
      <c r="M16" s="7"/>
      <c r="N16" s="23"/>
      <c r="O16" s="7"/>
      <c r="P16" s="7"/>
      <c r="Q16" s="7"/>
      <c r="R16" s="7" t="s">
        <v>61</v>
      </c>
      <c r="S16" s="63">
        <v>8</v>
      </c>
      <c r="T16" s="9" t="s">
        <v>21</v>
      </c>
      <c r="U16" s="64">
        <v>178857</v>
      </c>
      <c r="V16" s="64">
        <v>192530</v>
      </c>
      <c r="W16" s="7">
        <v>299</v>
      </c>
      <c r="X16" s="9" t="s">
        <v>34</v>
      </c>
    </row>
    <row r="17" spans="1:24" s="2" customFormat="1" ht="18.75" customHeight="1">
      <c r="A17" s="21"/>
      <c r="B17" s="7"/>
      <c r="C17" s="7"/>
      <c r="D17" s="65" t="s">
        <v>37</v>
      </c>
      <c r="E17" s="65"/>
      <c r="F17" s="65"/>
      <c r="G17" s="66">
        <f>SUM(G9:G16)</f>
        <v>53532472.68</v>
      </c>
      <c r="H17" s="66">
        <f>SUM(H9:H16)</f>
        <v>514906.43</v>
      </c>
      <c r="I17" s="66">
        <f>SUM(I9:I16)</f>
        <v>3454189.33</v>
      </c>
      <c r="J17" s="66">
        <f>G17-H17+I17</f>
        <v>56471755.579999998</v>
      </c>
      <c r="K17" s="16"/>
      <c r="L17" s="27"/>
      <c r="M17" s="27"/>
      <c r="N17" s="28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" customFormat="1" ht="36" hidden="1" customHeight="1">
      <c r="A18" s="21"/>
      <c r="B18" s="60"/>
      <c r="C18" s="70" t="s">
        <v>25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</row>
    <row r="19" spans="1:24" s="2" customFormat="1" ht="24" hidden="1" customHeight="1">
      <c r="A19" s="21"/>
      <c r="B19" s="7"/>
      <c r="C19" s="24"/>
      <c r="D19" s="8"/>
      <c r="E19" s="7"/>
      <c r="F19" s="7"/>
      <c r="G19" s="11"/>
      <c r="H19" s="22"/>
      <c r="I19" s="22"/>
      <c r="J19" s="11"/>
      <c r="K19" s="17"/>
      <c r="L19" s="7"/>
      <c r="M19" s="7"/>
      <c r="N19" s="23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2" customFormat="1" ht="31.5" hidden="1" customHeight="1">
      <c r="A20" s="21"/>
      <c r="B20" s="7"/>
      <c r="C20" s="24"/>
      <c r="D20" s="25" t="s">
        <v>22</v>
      </c>
      <c r="E20" s="25"/>
      <c r="F20" s="25"/>
      <c r="G20" s="26">
        <f>SUM(G19:G19)</f>
        <v>0</v>
      </c>
      <c r="H20" s="16">
        <f>SUM(H19:H19)</f>
        <v>0</v>
      </c>
      <c r="I20" s="16">
        <f>SUM(I19:I19)</f>
        <v>0</v>
      </c>
      <c r="J20" s="26">
        <f>SUM(J19:J19)</f>
        <v>0</v>
      </c>
      <c r="K20" s="16"/>
      <c r="L20" s="27"/>
      <c r="M20" s="27"/>
      <c r="N20" s="28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" customFormat="1" ht="31.5" hidden="1" customHeight="1">
      <c r="A21" s="21"/>
      <c r="B21" s="7"/>
      <c r="C21" s="13"/>
      <c r="D21" s="29"/>
      <c r="E21" s="29"/>
      <c r="F21" s="29"/>
      <c r="G21" s="30"/>
      <c r="H21" s="31"/>
      <c r="I21" s="31"/>
      <c r="J21" s="30"/>
      <c r="K21" s="31"/>
      <c r="L21" s="32"/>
      <c r="M21" s="32"/>
      <c r="N21" s="33"/>
      <c r="O21" s="29"/>
      <c r="P21" s="29"/>
      <c r="Q21" s="29"/>
      <c r="R21" s="29"/>
      <c r="S21" s="29"/>
      <c r="T21" s="29"/>
      <c r="U21" s="29"/>
      <c r="V21" s="29"/>
      <c r="W21" s="29"/>
      <c r="X21" s="14"/>
    </row>
    <row r="22" spans="1:24" s="2" customFormat="1" ht="41.25" hidden="1" customHeight="1">
      <c r="A22" s="21"/>
      <c r="B22" s="60"/>
      <c r="C22" s="70" t="s">
        <v>26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1"/>
    </row>
    <row r="23" spans="1:24" s="38" customFormat="1" ht="18" hidden="1" customHeight="1">
      <c r="A23" s="21"/>
      <c r="B23" s="35"/>
      <c r="C23" s="34"/>
      <c r="D23" s="36"/>
      <c r="E23" s="35"/>
      <c r="F23" s="35"/>
      <c r="G23" s="11"/>
      <c r="H23" s="11"/>
      <c r="I23" s="11"/>
      <c r="J23" s="11"/>
      <c r="K23" s="11"/>
      <c r="L23" s="35"/>
      <c r="M23" s="35"/>
      <c r="N23" s="37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2" customFormat="1" ht="46.5" hidden="1" customHeight="1">
      <c r="A24" s="21"/>
      <c r="B24" s="7"/>
      <c r="C24" s="24"/>
      <c r="D24" s="25" t="s">
        <v>22</v>
      </c>
      <c r="E24" s="25"/>
      <c r="F24" s="25"/>
      <c r="G24" s="26">
        <f>SUM(G23)</f>
        <v>0</v>
      </c>
      <c r="H24" s="26">
        <f t="shared" ref="H24:I24" si="6">SUM(H23)</f>
        <v>0</v>
      </c>
      <c r="I24" s="26">
        <f t="shared" si="6"/>
        <v>0</v>
      </c>
      <c r="J24" s="26">
        <f>SUM(J23:J23)</f>
        <v>0</v>
      </c>
      <c r="K24" s="26"/>
      <c r="L24" s="7"/>
      <c r="M24" s="7"/>
      <c r="N24" s="23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2" customFormat="1" ht="19.5" hidden="1" customHeight="1">
      <c r="A25" s="21"/>
      <c r="B25" s="60"/>
      <c r="C25" s="70" t="s">
        <v>27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s="42" customFormat="1" ht="44.25" hidden="1" customHeight="1">
      <c r="A26" s="21"/>
      <c r="B26" s="35"/>
      <c r="C26" s="34"/>
      <c r="D26" s="35"/>
      <c r="E26" s="35"/>
      <c r="F26" s="35"/>
      <c r="G26" s="11"/>
      <c r="H26" s="39"/>
      <c r="I26" s="39"/>
      <c r="J26" s="11">
        <f>G26</f>
        <v>0</v>
      </c>
      <c r="K26" s="40"/>
      <c r="L26" s="35"/>
      <c r="M26" s="35"/>
      <c r="N26" s="41"/>
      <c r="O26" s="40"/>
      <c r="P26" s="40"/>
      <c r="Q26" s="40"/>
      <c r="R26" s="40"/>
      <c r="S26" s="40"/>
      <c r="T26" s="40"/>
      <c r="U26" s="40"/>
      <c r="V26" s="40"/>
      <c r="W26" s="40"/>
      <c r="X26" s="35"/>
    </row>
    <row r="27" spans="1:24" s="2" customFormat="1" ht="46.5" hidden="1" customHeight="1">
      <c r="A27" s="21"/>
      <c r="B27" s="7"/>
      <c r="C27" s="24"/>
      <c r="D27" s="17"/>
      <c r="E27" s="7"/>
      <c r="F27" s="7"/>
      <c r="G27" s="11"/>
      <c r="H27" s="11"/>
      <c r="I27" s="11"/>
      <c r="J27" s="11"/>
      <c r="K27" s="11"/>
      <c r="L27" s="7"/>
      <c r="M27" s="7"/>
      <c r="N27" s="23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2" customFormat="1" ht="30.75" hidden="1" customHeight="1">
      <c r="A28" s="21"/>
      <c r="B28" s="7"/>
      <c r="C28" s="24"/>
      <c r="D28" s="43" t="s">
        <v>22</v>
      </c>
      <c r="E28" s="43"/>
      <c r="F28" s="43"/>
      <c r="G28" s="26">
        <f>SUM(G26:G27)</f>
        <v>0</v>
      </c>
      <c r="H28" s="15">
        <f>SUM(H26:H27)</f>
        <v>0</v>
      </c>
      <c r="I28" s="15">
        <f>SUM(I26:I27)</f>
        <v>0</v>
      </c>
      <c r="J28" s="26">
        <f>SUM(J26:J27)</f>
        <v>0</v>
      </c>
      <c r="K28" s="15"/>
      <c r="L28" s="7"/>
      <c r="M28" s="7"/>
      <c r="N28" s="23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2" customFormat="1" ht="30.75" hidden="1" customHeight="1">
      <c r="A29" s="21"/>
      <c r="B29" s="60"/>
      <c r="C29" s="70" t="s">
        <v>28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s="2" customFormat="1" ht="52.5" hidden="1" customHeight="1">
      <c r="A30" s="21"/>
      <c r="B30" s="7"/>
      <c r="C30" s="24"/>
      <c r="D30" s="8"/>
      <c r="E30" s="7"/>
      <c r="F30" s="7"/>
      <c r="G30" s="11"/>
      <c r="H30" s="11"/>
      <c r="I30" s="11"/>
      <c r="J30" s="11"/>
      <c r="K30" s="11"/>
      <c r="L30" s="7"/>
      <c r="M30" s="7"/>
      <c r="N30" s="18"/>
      <c r="O30" s="17"/>
      <c r="P30" s="17"/>
      <c r="Q30" s="17"/>
      <c r="R30" s="17"/>
      <c r="S30" s="17"/>
      <c r="T30" s="17"/>
      <c r="U30" s="17"/>
      <c r="V30" s="17"/>
      <c r="W30" s="17"/>
      <c r="X30" s="7"/>
    </row>
    <row r="31" spans="1:24" s="45" customFormat="1" ht="41.25" hidden="1" customHeight="1">
      <c r="A31" s="21"/>
      <c r="B31" s="35"/>
      <c r="C31" s="34"/>
      <c r="D31" s="36"/>
      <c r="E31" s="35"/>
      <c r="F31" s="35"/>
      <c r="G31" s="11"/>
      <c r="H31" s="44"/>
      <c r="I31" s="44"/>
      <c r="J31" s="11">
        <f>G31-H31</f>
        <v>0</v>
      </c>
      <c r="K31" s="44"/>
      <c r="L31" s="35"/>
      <c r="M31" s="35"/>
      <c r="N31" s="37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s="2" customFormat="1" ht="30.75" hidden="1" customHeight="1">
      <c r="A32" s="21"/>
      <c r="B32" s="46"/>
      <c r="C32" s="59"/>
      <c r="D32" s="43" t="s">
        <v>22</v>
      </c>
      <c r="E32" s="43"/>
      <c r="F32" s="43"/>
      <c r="G32" s="26">
        <f>SUM(G30:G31)</f>
        <v>0</v>
      </c>
      <c r="H32" s="15">
        <f>SUM(H30)</f>
        <v>0</v>
      </c>
      <c r="I32" s="15">
        <f>SUM(I30)</f>
        <v>0</v>
      </c>
      <c r="J32" s="26">
        <f>SUM(J30:J31)</f>
        <v>0</v>
      </c>
      <c r="K32" s="15"/>
      <c r="L32" s="46"/>
      <c r="M32" s="46"/>
      <c r="N32" s="47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2" customFormat="1" ht="30.75" hidden="1" customHeight="1">
      <c r="A33" s="21"/>
      <c r="B33" s="60"/>
      <c r="C33" s="70" t="s">
        <v>29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1:24" s="2" customFormat="1" ht="52.5" hidden="1" customHeight="1">
      <c r="A34" s="21"/>
      <c r="B34" s="7"/>
      <c r="C34" s="24"/>
      <c r="D34" s="8"/>
      <c r="E34" s="7"/>
      <c r="F34" s="7"/>
      <c r="G34" s="11"/>
      <c r="H34" s="11"/>
      <c r="I34" s="11"/>
      <c r="J34" s="11">
        <f>G34</f>
        <v>0</v>
      </c>
      <c r="K34" s="11"/>
      <c r="L34" s="7"/>
      <c r="M34" s="7"/>
      <c r="N34" s="18"/>
      <c r="O34" s="17"/>
      <c r="P34" s="17"/>
      <c r="Q34" s="17"/>
      <c r="R34" s="17"/>
      <c r="S34" s="17"/>
      <c r="T34" s="17"/>
      <c r="U34" s="17"/>
      <c r="V34" s="17"/>
      <c r="W34" s="17"/>
      <c r="X34" s="7"/>
    </row>
    <row r="35" spans="1:24" s="2" customFormat="1" ht="41.25" hidden="1" customHeight="1">
      <c r="A35" s="21"/>
      <c r="B35" s="7"/>
      <c r="C35" s="24"/>
      <c r="D35" s="8"/>
      <c r="E35" s="7"/>
      <c r="F35" s="7"/>
      <c r="G35" s="11"/>
      <c r="H35" s="44"/>
      <c r="I35" s="44"/>
      <c r="J35" s="11"/>
      <c r="K35" s="44"/>
      <c r="L35" s="7"/>
      <c r="M35" s="7"/>
      <c r="N35" s="23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2" customFormat="1" ht="30.75" hidden="1" customHeight="1">
      <c r="A36" s="21"/>
      <c r="B36" s="46"/>
      <c r="C36" s="59"/>
      <c r="D36" s="43" t="s">
        <v>22</v>
      </c>
      <c r="E36" s="43"/>
      <c r="F36" s="43"/>
      <c r="G36" s="26">
        <f>SUM(G34:G35)</f>
        <v>0</v>
      </c>
      <c r="H36" s="15">
        <f>SUM(H34)</f>
        <v>0</v>
      </c>
      <c r="I36" s="15">
        <f>SUM(I34)</f>
        <v>0</v>
      </c>
      <c r="J36" s="26">
        <f>SUM(J34:J35)</f>
        <v>0</v>
      </c>
      <c r="K36" s="15"/>
      <c r="L36" s="46"/>
      <c r="M36" s="46"/>
      <c r="N36" s="47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1:24" s="2" customFormat="1" ht="30.75" hidden="1" customHeight="1">
      <c r="A37" s="21"/>
      <c r="B37" s="60"/>
      <c r="C37" s="70" t="s">
        <v>30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s="2" customFormat="1" ht="52.5" hidden="1" customHeight="1">
      <c r="A38" s="21"/>
      <c r="B38" s="7"/>
      <c r="C38" s="24"/>
      <c r="D38" s="8"/>
      <c r="E38" s="7"/>
      <c r="F38" s="7"/>
      <c r="G38" s="11"/>
      <c r="H38" s="11"/>
      <c r="I38" s="11"/>
      <c r="J38" s="11"/>
      <c r="K38" s="11"/>
      <c r="L38" s="7"/>
      <c r="M38" s="7"/>
      <c r="N38" s="18"/>
      <c r="O38" s="17"/>
      <c r="P38" s="17"/>
      <c r="Q38" s="17"/>
      <c r="R38" s="17"/>
      <c r="S38" s="17"/>
      <c r="T38" s="17"/>
      <c r="U38" s="17"/>
      <c r="V38" s="17"/>
      <c r="W38" s="17"/>
      <c r="X38" s="7"/>
    </row>
    <row r="39" spans="1:24" s="2" customFormat="1" ht="52.5" hidden="1" customHeight="1">
      <c r="A39" s="21"/>
      <c r="B39" s="7"/>
      <c r="C39" s="24"/>
      <c r="D39" s="8"/>
      <c r="E39" s="7"/>
      <c r="F39" s="7"/>
      <c r="G39" s="11"/>
      <c r="H39" s="11"/>
      <c r="I39" s="11"/>
      <c r="J39" s="11"/>
      <c r="K39" s="11"/>
      <c r="L39" s="7"/>
      <c r="M39" s="7"/>
      <c r="N39" s="18"/>
      <c r="O39" s="17"/>
      <c r="P39" s="17"/>
      <c r="Q39" s="17"/>
      <c r="R39" s="17"/>
      <c r="S39" s="17"/>
      <c r="T39" s="17"/>
      <c r="U39" s="17"/>
      <c r="V39" s="17"/>
      <c r="W39" s="17"/>
      <c r="X39" s="7"/>
    </row>
    <row r="40" spans="1:24" s="2" customFormat="1" ht="52.5" hidden="1" customHeight="1">
      <c r="A40" s="21"/>
      <c r="B40" s="7"/>
      <c r="C40" s="24"/>
      <c r="D40" s="48"/>
      <c r="E40" s="49"/>
      <c r="F40" s="49"/>
      <c r="G40" s="11"/>
      <c r="H40" s="11"/>
      <c r="I40" s="11"/>
      <c r="J40" s="11"/>
      <c r="K40" s="11"/>
      <c r="L40" s="7"/>
      <c r="M40" s="7"/>
      <c r="N40" s="18"/>
      <c r="O40" s="17"/>
      <c r="P40" s="17"/>
      <c r="Q40" s="17"/>
      <c r="R40" s="17"/>
      <c r="S40" s="17"/>
      <c r="T40" s="17"/>
      <c r="U40" s="17"/>
      <c r="V40" s="17"/>
      <c r="W40" s="17"/>
      <c r="X40" s="7"/>
    </row>
    <row r="41" spans="1:24" s="2" customFormat="1" ht="38.25" hidden="1" customHeight="1">
      <c r="A41" s="21"/>
      <c r="B41" s="7"/>
      <c r="C41" s="24"/>
      <c r="D41" s="50"/>
      <c r="E41" s="51"/>
      <c r="F41" s="51"/>
      <c r="G41" s="11"/>
      <c r="H41" s="11"/>
      <c r="I41" s="11"/>
      <c r="J41" s="11"/>
      <c r="K41" s="11"/>
      <c r="L41" s="7"/>
      <c r="M41" s="7"/>
      <c r="N41" s="18"/>
      <c r="O41" s="17"/>
      <c r="P41" s="17"/>
      <c r="Q41" s="17"/>
      <c r="R41" s="17"/>
      <c r="S41" s="17"/>
      <c r="T41" s="17"/>
      <c r="U41" s="17"/>
      <c r="V41" s="17"/>
      <c r="W41" s="17"/>
      <c r="X41" s="7"/>
    </row>
    <row r="42" spans="1:24" s="2" customFormat="1" ht="47.25" hidden="1" customHeight="1">
      <c r="A42" s="1"/>
      <c r="B42" s="7"/>
      <c r="C42" s="24"/>
      <c r="D42" s="43" t="s">
        <v>22</v>
      </c>
      <c r="E42" s="43"/>
      <c r="F42" s="43"/>
      <c r="G42" s="26">
        <f>SUM(G38:G41)</f>
        <v>0</v>
      </c>
      <c r="H42" s="15">
        <f>SUM(H38)</f>
        <v>0</v>
      </c>
      <c r="I42" s="15">
        <f>SUM(I38)</f>
        <v>0</v>
      </c>
      <c r="J42" s="26">
        <f>SUM(J38:J41)</f>
        <v>0</v>
      </c>
      <c r="K42" s="15"/>
      <c r="L42" s="7"/>
      <c r="M42" s="7"/>
      <c r="N42" s="23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s="2" customFormat="1" ht="30.75" hidden="1" customHeight="1">
      <c r="A43" s="21"/>
      <c r="B43" s="60"/>
      <c r="C43" s="70" t="s">
        <v>31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s="2" customFormat="1" ht="30.75" hidden="1" customHeight="1">
      <c r="A44" s="21"/>
      <c r="B44" s="7"/>
      <c r="C44" s="24"/>
      <c r="D44" s="24"/>
      <c r="E44" s="24"/>
      <c r="F44" s="24"/>
      <c r="G44" s="52"/>
      <c r="H44" s="24"/>
      <c r="I44" s="24"/>
      <c r="J44" s="5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s="2" customFormat="1" ht="22.5" hidden="1" customHeight="1">
      <c r="A45" s="1"/>
      <c r="B45" s="55"/>
      <c r="C45" s="54"/>
      <c r="D45" s="43" t="s">
        <v>22</v>
      </c>
      <c r="E45" s="43"/>
      <c r="F45" s="43"/>
      <c r="G45" s="26">
        <f>SUM(G38:G44)</f>
        <v>0</v>
      </c>
      <c r="H45" s="15">
        <f>SUM(H35)</f>
        <v>0</v>
      </c>
      <c r="I45" s="15">
        <f>SUM(I35)</f>
        <v>0</v>
      </c>
      <c r="J45" s="26">
        <f>SUM(J38:J44)</f>
        <v>0</v>
      </c>
      <c r="K45" s="15"/>
      <c r="L45" s="7"/>
      <c r="M45" s="7"/>
      <c r="N45" s="23"/>
      <c r="O45" s="7"/>
      <c r="P45" s="7"/>
      <c r="Q45" s="7"/>
      <c r="R45" s="7"/>
      <c r="S45" s="7"/>
      <c r="T45" s="7"/>
      <c r="U45" s="7"/>
      <c r="V45" s="7"/>
      <c r="W45" s="7"/>
      <c r="X45" s="55"/>
    </row>
  </sheetData>
  <autoFilter ref="B6:X26">
    <filterColumn colId="5" showButton="0"/>
    <filterColumn colId="6" showButton="0"/>
    <filterColumn colId="7" showButton="0"/>
  </autoFilter>
  <mergeCells count="23">
    <mergeCell ref="B1:X1"/>
    <mergeCell ref="B2:X2"/>
    <mergeCell ref="B3:X4"/>
    <mergeCell ref="B6:B8"/>
    <mergeCell ref="C6:C8"/>
    <mergeCell ref="D6:D8"/>
    <mergeCell ref="E6:E8"/>
    <mergeCell ref="F6:F8"/>
    <mergeCell ref="G6:J6"/>
    <mergeCell ref="L6:L8"/>
    <mergeCell ref="M6:N7"/>
    <mergeCell ref="O6:P7"/>
    <mergeCell ref="Q6:Q8"/>
    <mergeCell ref="X6:X8"/>
    <mergeCell ref="R7:S7"/>
    <mergeCell ref="T7:V7"/>
    <mergeCell ref="C33:X33"/>
    <mergeCell ref="C37:X37"/>
    <mergeCell ref="C43:X43"/>
    <mergeCell ref="C18:X18"/>
    <mergeCell ref="C22:X22"/>
    <mergeCell ref="C25:X25"/>
    <mergeCell ref="C29:X2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 IV 4TO. TRIMES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2024-01-10T17:28:29Z</cp:lastPrinted>
  <dcterms:created xsi:type="dcterms:W3CDTF">2021-09-30T19:29:59Z</dcterms:created>
  <dcterms:modified xsi:type="dcterms:W3CDTF">2024-01-10T17:30:45Z</dcterms:modified>
</cp:coreProperties>
</file>