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F7b_PE" sheetId="1" r:id="rId1"/>
    <sheet name="guia" sheetId="2" r:id="rId2"/>
  </sheet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 i="1" l="1"/>
  <c r="D16" i="1"/>
  <c r="D17" i="1"/>
  <c r="D18" i="1"/>
  <c r="D27" i="1" l="1"/>
  <c r="E27" i="1" s="1"/>
  <c r="F27" i="1" s="1"/>
  <c r="D26" i="1"/>
  <c r="E26" i="1" s="1"/>
  <c r="F26" i="1" s="1"/>
  <c r="D24" i="1"/>
  <c r="E24" i="1" s="1"/>
  <c r="F24" i="1" s="1"/>
  <c r="D21" i="1"/>
  <c r="E21" i="1" s="1"/>
  <c r="F21" i="1" s="1"/>
  <c r="D14" i="1"/>
  <c r="E14" i="1" s="1"/>
  <c r="F14" i="1" s="1"/>
  <c r="D13" i="1"/>
  <c r="E13" i="1" s="1"/>
  <c r="F13" i="1" s="1"/>
  <c r="D12" i="1"/>
  <c r="E12" i="1" s="1"/>
  <c r="F12" i="1" s="1"/>
  <c r="D11" i="1"/>
  <c r="E11" i="1" s="1"/>
  <c r="F11" i="1" s="1"/>
  <c r="D10" i="1"/>
  <c r="E10" i="1" s="1"/>
  <c r="F10" i="1" s="1"/>
  <c r="C9" i="1"/>
  <c r="E18" i="1"/>
  <c r="F18" i="1" s="1"/>
  <c r="E17" i="1"/>
  <c r="F17" i="1" s="1"/>
  <c r="E16" i="1"/>
  <c r="F16" i="1" s="1"/>
  <c r="E15" i="1"/>
  <c r="F15" i="1" s="1"/>
  <c r="D9" i="1" l="1"/>
  <c r="F9" i="1" l="1"/>
  <c r="E9" i="1"/>
  <c r="D22" i="1" l="1"/>
  <c r="E22" i="1" s="1"/>
  <c r="F22" i="1" l="1"/>
  <c r="D23" i="1"/>
  <c r="E23" i="1" s="1"/>
  <c r="F23" i="1" l="1"/>
  <c r="D25" i="1"/>
  <c r="E25" i="1" l="1"/>
  <c r="F25" i="1" l="1"/>
  <c r="D28" i="1"/>
  <c r="E28" i="1"/>
  <c r="F28" i="1" s="1"/>
  <c r="C20" i="1"/>
  <c r="C31" i="1" s="1"/>
  <c r="D29" i="1"/>
  <c r="D20" i="1" s="1"/>
  <c r="D31" i="1" s="1"/>
  <c r="E29" i="1" l="1"/>
  <c r="F29" i="1" l="1"/>
  <c r="F20" i="1" s="1"/>
  <c r="F31" i="1" s="1"/>
  <c r="E20" i="1"/>
  <c r="E31" i="1" s="1"/>
</calcChain>
</file>

<file path=xl/sharedStrings.xml><?xml version="1.0" encoding="utf-8"?>
<sst xmlns="http://schemas.openxmlformats.org/spreadsheetml/2006/main" count="52" uniqueCount="43">
  <si>
    <t>(PESOS)</t>
  </si>
  <si>
    <t>(CIFRAS NOMINALES)</t>
  </si>
  <si>
    <t>Concepto (b)</t>
  </si>
  <si>
    <t xml:space="preserve">Año en Cuestión </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</si>
  <si>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</si>
  <si>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</si>
  <si>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</si>
  <si>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</si>
  <si>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</si>
  <si>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</si>
  <si>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</si>
  <si>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</si>
  <si>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</si>
  <si>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</si>
  <si>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</si>
  <si>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</si>
  <si>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r>
      <t>1. Gasto No Etiquetado</t>
    </r>
    <r>
      <rPr>
        <sz val="10"/>
        <color indexed="8"/>
        <rFont val="Arial Narrow"/>
        <family val="2"/>
      </rPr>
      <t xml:space="preserve"> </t>
    </r>
    <r>
      <rPr>
        <b/>
        <sz val="10"/>
        <color indexed="8"/>
        <rFont val="Arial Narrow"/>
        <family val="2"/>
      </rPr>
      <t>(1=A+B+C+D+E+F+G+H+I)</t>
    </r>
  </si>
  <si>
    <t>Formato 7 Proyecciones y Resultados de Ingresos y Egresos - LDF</t>
  </si>
  <si>
    <t>Formato 7 a) y b) Proyecciones de Ingresos y Egresos - LDF</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</si>
  <si>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</si>
  <si>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</si>
  <si>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r>
      <t xml:space="preserve">(a) Nombre de la Entidad Federativa / Municipio: </t>
    </r>
    <r>
      <rPr>
        <sz val="9"/>
        <color indexed="8"/>
        <rFont val="Arial"/>
        <family val="2"/>
      </rPr>
      <t>Estos formatos se presentan por cada una de las Entidades Federativas y Municipios.</t>
    </r>
  </si>
  <si>
    <r>
      <t>(b) Concepto:</t>
    </r>
    <r>
      <rPr>
        <sz val="9"/>
        <color indexed="8"/>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</si>
  <si>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t>(c) Año en Cuestión (de iniciativa de Ley) / (de proyecto de presupuesto):</t>
    </r>
    <r>
      <rPr>
        <sz val="9"/>
        <color indexed="8"/>
        <rFont val="Arial"/>
        <family val="2"/>
      </rPr>
      <t xml:space="preserve"> En ambos formatos, esta columna contiene los importes correspondientes a la Ley de Ingresos y el Presupuesto de Egresos presentados como iniciativas para ese ejercicio.</t>
    </r>
  </si>
  <si>
    <r>
      <t>(d) Año 1 al 5:</t>
    </r>
    <r>
      <rPr>
        <sz val="9"/>
        <color indexed="8"/>
        <rFont val="Arial"/>
        <family val="2"/>
      </rPr>
      <t xml:space="preserve"> En ambos formatos, las columnas contienen los importes correspondientes a las proyecciones de 5 años subsecuentes al actual, ejemplo:</t>
    </r>
  </si>
  <si>
    <t>Año en Cuestión</t>
  </si>
  <si>
    <t>Año 1</t>
  </si>
  <si>
    <t>Año 2</t>
  </si>
  <si>
    <t>Año 3</t>
  </si>
  <si>
    <t>Año 4</t>
  </si>
  <si>
    <t>Año 5</t>
  </si>
  <si>
    <t>(de iniciativa de Ley) /</t>
  </si>
  <si>
    <t>(de Proyecto de Presupuesto)</t>
  </si>
  <si>
    <t>Las proyecciones deberán abarcar para las Entidades Federativas un periodo de cinco años, adicional al Año en Cuestión. Para el caso de los Municipios con población mayor o igual a 200,000 habitantes comprenderá un periodo de tres años, adicional al Año en Cuestión; y para los Municipios con población menor a 200,000 habitantes abarcará un año adicional al Año en Cuestión.</t>
  </si>
  <si>
    <t>Recomendaciones específicas:</t>
  </si>
  <si>
    <r>
      <t>·</t>
    </r>
    <r>
      <rPr>
        <sz val="7"/>
        <color indexed="8"/>
        <rFont val="Times New Roman"/>
        <family val="1"/>
      </rPr>
      <t xml:space="preserve">            </t>
    </r>
    <r>
      <rPr>
        <sz val="9"/>
        <color indexed="8"/>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</si>
  <si>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t>MUNICIPIO DE TEPIC, NAYARIT</t>
  </si>
  <si>
    <t xml:space="preserve"> </t>
  </si>
  <si>
    <t>PROYECCION DE EGRESOS 2024-2027 - LDF</t>
  </si>
  <si>
    <t>(de proyecto de presupuesto) (2024)</t>
  </si>
  <si>
    <t>Año 1 (2025)</t>
  </si>
  <si>
    <t>Año 2 (2026)</t>
  </si>
  <si>
    <t>Año 3 (2027)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</si>
</sst>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Red]\-#,##0\ "/>
  </numFmts>
  <fonts count="14" x14ac:knownFonts="1">
    <font>
      <sz val="11"/>
      <color theme="1"/>
      <name val="Calibri"/>
      <family val="2"/>
      <scheme val="minor"/>
    </font>
    <font>
      <b/>
      <sz val="10"/>
      <color indexed="8"/>
      <name val="Arial Narrow"/>
      <family val="2"/>
    </font>
    <font>
      <sz val="10"/>
      <color indexed="8"/>
      <name val="Arial Narrow"/>
      <family val="2"/>
    </font>
    <font>
      <sz val="9"/>
      <color indexed="8"/>
      <name val="Arial"/>
      <family val="2"/>
    </font>
    <font>
      <sz val="7"/>
      <color indexed="8"/>
      <name val="Times New Roman"/>
      <family val="1"/>
    </font>
    <font>
      <sz val="11"/>
      <color theme="1"/>
      <name val="Calibri"/>
      <family val="2"/>
      <scheme val="minor"/>
    </font>
    <font>
      <b/>
      <sz val="10"/>
      <color theme="1"/>
      <name val="Arial Narrow"/>
      <family val="2"/>
    </font>
    <font>
      <sz val="10"/>
      <color theme="1"/>
      <name val="Arial Narrow"/>
      <family val="2"/>
    </font>
    <font>
      <b/>
      <sz val="9"/>
      <color theme="1"/>
      <name val="Arial"/>
      <family val="2"/>
    </font>
    <font>
      <b/>
      <sz val="7"/>
      <color theme="1"/>
      <name val="Arial"/>
      <family val="2"/>
    </font>
    <font>
      <sz val="9"/>
      <color theme="1"/>
      <name val="Arial"/>
      <family val="2"/>
    </font>
    <font>
      <sz val="9"/>
      <color theme="1"/>
      <name val="Symbol"/>
      <family val="1"/>
      <charset val="2"/>
    </font>
    <font>
      <b/>
      <sz val="12"/>
      <color rgb="FFFF0000"/>
      <name val="Arial Narrow"/>
      <family val="2"/>
    </font>
    <font>
      <b/>
      <sz val="16"/>
      <color rgb="FFFF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3" fontId="5" fillId="0" borderId="0" applyFont="0" applyFill="0" applyBorder="0" applyAlignment="0" applyProtection="0"/>
  </cellStyleXfs>
  <cellXfs count="49">
    <xf numFmtId="0" fontId="0" fillId="0" borderId="0" xfId="0"/>
    <xf numFmtId="0" fontId="8" fillId="0" borderId="0" xfId="0" applyFont="1" applyAlignment="1">
      <alignment horizontal="justify"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10" fillId="0" borderId="0" xfId="0" applyFont="1" applyAlignment="1">
      <alignment horizontal="justify" vertical="center"/>
    </xf>
    <xf numFmtId="0" fontId="8" fillId="0" borderId="0" xfId="0" applyFont="1" applyAlignment="1">
      <alignment horizontal="center" vertical="center"/>
    </xf>
    <xf numFmtId="0" fontId="7" fillId="3" borderId="0" xfId="0" applyFont="1" applyFill="1"/>
    <xf numFmtId="0" fontId="6" fillId="3" borderId="3" xfId="0" applyFont="1" applyFill="1" applyBorder="1" applyAlignment="1">
      <alignment horizontal="left" vertical="center" wrapText="1" indent="1"/>
    </xf>
    <xf numFmtId="3" fontId="6" fillId="3" borderId="5" xfId="0" applyNumberFormat="1" applyFont="1" applyFill="1" applyBorder="1" applyAlignment="1">
      <alignment vertical="center" wrapText="1"/>
    </xf>
    <xf numFmtId="0" fontId="7" fillId="3" borderId="3" xfId="0" applyFont="1" applyFill="1" applyBorder="1" applyAlignment="1">
      <alignment horizontal="left" vertical="center" wrapText="1" indent="3"/>
    </xf>
    <xf numFmtId="3" fontId="7" fillId="3" borderId="5" xfId="0" applyNumberFormat="1" applyFont="1" applyFill="1" applyBorder="1" applyAlignment="1">
      <alignment vertical="center" wrapText="1"/>
    </xf>
    <xf numFmtId="43" fontId="7" fillId="3" borderId="0" xfId="0" applyNumberFormat="1" applyFont="1" applyFill="1"/>
    <xf numFmtId="164" fontId="7" fillId="3" borderId="0" xfId="0" applyNumberFormat="1" applyFont="1" applyFill="1" applyBorder="1" applyAlignment="1">
      <alignment horizontal="right" vertical="center"/>
    </xf>
    <xf numFmtId="0" fontId="7" fillId="3" borderId="0" xfId="0" applyFont="1" applyFill="1" applyBorder="1"/>
    <xf numFmtId="164" fontId="7" fillId="3" borderId="0" xfId="0" applyNumberFormat="1" applyFont="1" applyFill="1"/>
    <xf numFmtId="0" fontId="7" fillId="3" borderId="3" xfId="0" applyFont="1" applyFill="1" applyBorder="1" applyAlignment="1">
      <alignment horizontal="left" vertical="center" wrapText="1"/>
    </xf>
    <xf numFmtId="0" fontId="7" fillId="3" borderId="4" xfId="0" applyFont="1" applyFill="1" applyBorder="1" applyAlignment="1">
      <alignment horizontal="justify" vertical="center" wrapText="1"/>
    </xf>
    <xf numFmtId="164" fontId="7" fillId="3" borderId="2" xfId="0" applyNumberFormat="1" applyFont="1" applyFill="1" applyBorder="1" applyAlignment="1">
      <alignment horizontal="right" vertical="center" wrapText="1"/>
    </xf>
    <xf numFmtId="43" fontId="7" fillId="3" borderId="0" xfId="1" applyFont="1" applyFill="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3" fontId="7" fillId="3" borderId="3" xfId="0" applyNumberFormat="1" applyFont="1" applyFill="1" applyBorder="1" applyAlignment="1">
      <alignment vertical="center"/>
    </xf>
    <xf numFmtId="0" fontId="10" fillId="3" borderId="0" xfId="0" applyFont="1" applyFill="1" applyAlignment="1">
      <alignment horizontal="left" vertical="center" wrapText="1"/>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3" borderId="0" xfId="0" applyFont="1" applyFill="1" applyAlignment="1">
      <alignment horizontal="center" vertical="top"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Border="1" applyAlignment="1">
      <alignment horizontal="center" vertical="center"/>
    </xf>
    <xf numFmtId="0" fontId="8" fillId="0" borderId="0" xfId="0" applyFont="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0" borderId="11" xfId="0" applyFont="1" applyBorder="1" applyAlignment="1">
      <alignment horizontal="left" vertical="center" wrapText="1"/>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15876</xdr:colOff>
      <xdr:row>2</xdr:row>
      <xdr:rowOff>15876</xdr:rowOff>
    </xdr:from>
    <xdr:to>
      <xdr:col>1</xdr:col>
      <xdr:colOff>1820334</xdr:colOff>
      <xdr:row>4</xdr:row>
      <xdr:rowOff>138158</xdr:rowOff>
    </xdr:to>
    <xdr:pic>
      <xdr:nvPicPr>
        <xdr:cNvPr id="3" name="image1.png">
          <a:extLst>
            <a:ext uri="{FF2B5EF4-FFF2-40B4-BE49-F238E27FC236}">
              <a16:creationId xmlns="" xmlns:a16="http://schemas.microsoft.com/office/drawing/2014/main" id="{4E2A150F-10C6-4238-941B-E1DA51279F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564" y="349251"/>
          <a:ext cx="1804458" cy="471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9"/>
  <sheetViews>
    <sheetView tabSelected="1" zoomScaleNormal="100" workbookViewId="0"/>
  </sheetViews>
  <sheetFormatPr baseColWidth="10" defaultColWidth="11" defaultRowHeight="12.75" x14ac:dyDescent="0.2"/>
  <cols>
    <col min="1" max="1" width="6.28515625" style="8" customWidth="1"/>
    <col min="2" max="2" width="44.7109375" style="8" customWidth="1"/>
    <col min="3" max="3" width="15.42578125" style="8" customWidth="1"/>
    <col min="4" max="6" width="13.42578125" style="8" customWidth="1"/>
    <col min="7" max="7" width="2.85546875" style="8" customWidth="1"/>
    <col min="8" max="8" width="6.140625" style="8" customWidth="1"/>
    <col min="9" max="14" width="12.5703125" style="8" customWidth="1"/>
    <col min="15" max="16384" width="11" style="8"/>
  </cols>
  <sheetData>
    <row r="2" spans="2:14" ht="13.5" thickBot="1" x14ac:dyDescent="0.25"/>
    <row r="3" spans="2:14" ht="15" customHeight="1" x14ac:dyDescent="0.2">
      <c r="B3" s="30" t="s">
        <v>36</v>
      </c>
      <c r="C3" s="31"/>
      <c r="D3" s="31"/>
      <c r="E3" s="31"/>
      <c r="F3" s="32"/>
    </row>
    <row r="4" spans="2:14" x14ac:dyDescent="0.2">
      <c r="B4" s="33" t="s">
        <v>38</v>
      </c>
      <c r="C4" s="34"/>
      <c r="D4" s="34"/>
      <c r="E4" s="34"/>
      <c r="F4" s="35"/>
    </row>
    <row r="5" spans="2:14" x14ac:dyDescent="0.2">
      <c r="B5" s="33" t="s">
        <v>0</v>
      </c>
      <c r="C5" s="34"/>
      <c r="D5" s="34"/>
      <c r="E5" s="34"/>
      <c r="F5" s="35"/>
    </row>
    <row r="6" spans="2:14" ht="15.75" customHeight="1" thickBot="1" x14ac:dyDescent="0.25">
      <c r="B6" s="36" t="s">
        <v>1</v>
      </c>
      <c r="C6" s="37"/>
      <c r="D6" s="37"/>
      <c r="E6" s="37"/>
      <c r="F6" s="38"/>
    </row>
    <row r="7" spans="2:14" ht="15" customHeight="1" x14ac:dyDescent="0.2">
      <c r="B7" s="25" t="s">
        <v>2</v>
      </c>
      <c r="C7" s="21" t="s">
        <v>3</v>
      </c>
      <c r="D7" s="27" t="s">
        <v>40</v>
      </c>
      <c r="E7" s="27" t="s">
        <v>41</v>
      </c>
      <c r="F7" s="27" t="s">
        <v>42</v>
      </c>
      <c r="G7" s="39"/>
      <c r="H7" s="40"/>
      <c r="I7" s="29"/>
      <c r="J7" s="29"/>
      <c r="K7" s="29"/>
      <c r="L7" s="29"/>
      <c r="M7" s="29"/>
      <c r="N7" s="29"/>
    </row>
    <row r="8" spans="2:14" ht="39" customHeight="1" thickBot="1" x14ac:dyDescent="0.25">
      <c r="B8" s="26"/>
      <c r="C8" s="22" t="s">
        <v>39</v>
      </c>
      <c r="D8" s="28"/>
      <c r="E8" s="28"/>
      <c r="F8" s="28"/>
      <c r="G8" s="39"/>
      <c r="H8" s="40"/>
      <c r="I8" s="29"/>
      <c r="J8" s="29"/>
      <c r="K8" s="29"/>
      <c r="L8" s="29"/>
      <c r="M8" s="29"/>
      <c r="N8" s="29"/>
    </row>
    <row r="9" spans="2:14" ht="12.75" customHeight="1" x14ac:dyDescent="0.2">
      <c r="B9" s="9" t="s">
        <v>16</v>
      </c>
      <c r="C9" s="10">
        <f>SUM(C10:C18)</f>
        <v>1307206571.99</v>
      </c>
      <c r="D9" s="10">
        <f>SUM(D10:D18)</f>
        <v>1346422769.1496999</v>
      </c>
      <c r="E9" s="10">
        <f>SUM(E10:E18)</f>
        <v>1386815452.224191</v>
      </c>
      <c r="F9" s="10">
        <f>SUM(F10:F18)</f>
        <v>1428419915.7909167</v>
      </c>
    </row>
    <row r="10" spans="2:14" x14ac:dyDescent="0.2">
      <c r="B10" s="11" t="s">
        <v>4</v>
      </c>
      <c r="C10" s="23">
        <v>749407078.03999996</v>
      </c>
      <c r="D10" s="12">
        <f>C10*1.03</f>
        <v>771889290.38119996</v>
      </c>
      <c r="E10" s="12">
        <f>D10*1.03</f>
        <v>795045969.09263599</v>
      </c>
      <c r="F10" s="12">
        <f>E10*1.03</f>
        <v>818897348.16541505</v>
      </c>
      <c r="G10" s="13"/>
      <c r="H10" s="13"/>
      <c r="I10" s="14"/>
      <c r="J10" s="15"/>
    </row>
    <row r="11" spans="2:14" x14ac:dyDescent="0.2">
      <c r="B11" s="11" t="s">
        <v>5</v>
      </c>
      <c r="C11" s="23">
        <v>62509250.329999998</v>
      </c>
      <c r="D11" s="12">
        <f>C11*1.03</f>
        <v>64384527.839900002</v>
      </c>
      <c r="E11" s="12">
        <f t="shared" ref="E11:F18" si="0">D11*1.03</f>
        <v>66316063.675097004</v>
      </c>
      <c r="F11" s="12">
        <f t="shared" si="0"/>
        <v>68305545.585349917</v>
      </c>
      <c r="I11" s="14"/>
      <c r="J11" s="15"/>
    </row>
    <row r="12" spans="2:14" x14ac:dyDescent="0.2">
      <c r="B12" s="11" t="s">
        <v>6</v>
      </c>
      <c r="C12" s="23">
        <v>83097493.519999996</v>
      </c>
      <c r="D12" s="12">
        <f>C12*1.03</f>
        <v>85590418.325599998</v>
      </c>
      <c r="E12" s="12">
        <f t="shared" si="0"/>
        <v>88158130.875367999</v>
      </c>
      <c r="F12" s="12">
        <f t="shared" si="0"/>
        <v>90802874.801629037</v>
      </c>
      <c r="I12" s="14"/>
      <c r="J12" s="15"/>
    </row>
    <row r="13" spans="2:14" ht="25.5" x14ac:dyDescent="0.2">
      <c r="B13" s="11" t="s">
        <v>7</v>
      </c>
      <c r="C13" s="23">
        <v>312792945.61000001</v>
      </c>
      <c r="D13" s="12">
        <f>C13*1.03</f>
        <v>322176733.97830003</v>
      </c>
      <c r="E13" s="12">
        <f t="shared" si="0"/>
        <v>331842035.99764907</v>
      </c>
      <c r="F13" s="12">
        <f t="shared" si="0"/>
        <v>341797297.07757854</v>
      </c>
      <c r="I13" s="14"/>
      <c r="J13" s="15"/>
    </row>
    <row r="14" spans="2:14" x14ac:dyDescent="0.2">
      <c r="B14" s="11" t="s">
        <v>8</v>
      </c>
      <c r="C14" s="23">
        <v>15525821.630000001</v>
      </c>
      <c r="D14" s="12">
        <f>C14*1.03</f>
        <v>15991596.278900001</v>
      </c>
      <c r="E14" s="12">
        <f t="shared" si="0"/>
        <v>16471344.167267002</v>
      </c>
      <c r="F14" s="12">
        <f t="shared" si="0"/>
        <v>16965484.492285013</v>
      </c>
      <c r="I14" s="14"/>
      <c r="J14" s="15"/>
    </row>
    <row r="15" spans="2:14" x14ac:dyDescent="0.2">
      <c r="B15" s="11" t="s">
        <v>9</v>
      </c>
      <c r="C15" s="23">
        <v>0</v>
      </c>
      <c r="D15" s="12">
        <f t="shared" ref="D15:D18" si="1">C15*1.03</f>
        <v>0</v>
      </c>
      <c r="E15" s="12">
        <f t="shared" si="0"/>
        <v>0</v>
      </c>
      <c r="F15" s="12">
        <f t="shared" si="0"/>
        <v>0</v>
      </c>
      <c r="I15" s="14"/>
      <c r="J15" s="15"/>
    </row>
    <row r="16" spans="2:14" x14ac:dyDescent="0.2">
      <c r="B16" s="11" t="s">
        <v>10</v>
      </c>
      <c r="C16" s="12">
        <v>0</v>
      </c>
      <c r="D16" s="12">
        <f t="shared" si="1"/>
        <v>0</v>
      </c>
      <c r="E16" s="12">
        <f t="shared" si="0"/>
        <v>0</v>
      </c>
      <c r="F16" s="12">
        <f t="shared" si="0"/>
        <v>0</v>
      </c>
      <c r="G16" s="16"/>
      <c r="H16" s="16"/>
      <c r="I16" s="14"/>
      <c r="J16" s="15"/>
    </row>
    <row r="17" spans="2:10" x14ac:dyDescent="0.2">
      <c r="B17" s="11" t="s">
        <v>11</v>
      </c>
      <c r="C17" s="12">
        <v>9000000</v>
      </c>
      <c r="D17" s="12">
        <f t="shared" si="1"/>
        <v>9270000</v>
      </c>
      <c r="E17" s="12">
        <f t="shared" si="0"/>
        <v>9548100</v>
      </c>
      <c r="F17" s="12">
        <f t="shared" si="0"/>
        <v>9834543</v>
      </c>
      <c r="G17" s="16"/>
      <c r="H17" s="16"/>
      <c r="I17" s="14"/>
      <c r="J17" s="15"/>
    </row>
    <row r="18" spans="2:10" x14ac:dyDescent="0.2">
      <c r="B18" s="11" t="s">
        <v>12</v>
      </c>
      <c r="C18" s="23">
        <v>74873982.859999999</v>
      </c>
      <c r="D18" s="12">
        <f t="shared" si="1"/>
        <v>77120202.345799997</v>
      </c>
      <c r="E18" s="12">
        <f t="shared" si="0"/>
        <v>79433808.416173995</v>
      </c>
      <c r="F18" s="12">
        <f t="shared" si="0"/>
        <v>81816822.66865921</v>
      </c>
      <c r="I18" s="14"/>
      <c r="J18" s="15"/>
    </row>
    <row r="19" spans="2:10" x14ac:dyDescent="0.2">
      <c r="B19" s="17"/>
      <c r="C19" s="12"/>
      <c r="D19" s="12"/>
      <c r="E19" s="12"/>
      <c r="F19" s="12"/>
    </row>
    <row r="20" spans="2:10" x14ac:dyDescent="0.2">
      <c r="B20" s="9" t="s">
        <v>13</v>
      </c>
      <c r="C20" s="10">
        <f>SUM(C21:C29)</f>
        <v>485177174.74000001</v>
      </c>
      <c r="D20" s="10">
        <f>SUM(D21:D29)</f>
        <v>499732489.98219997</v>
      </c>
      <c r="E20" s="10">
        <f>SUM(E21:E29)</f>
        <v>514724464.68166602</v>
      </c>
      <c r="F20" s="10">
        <f>SUM(F21:F29)</f>
        <v>530166198.62211603</v>
      </c>
    </row>
    <row r="21" spans="2:10" x14ac:dyDescent="0.2">
      <c r="B21" s="11" t="s">
        <v>4</v>
      </c>
      <c r="C21" s="23">
        <v>127358735.56999999</v>
      </c>
      <c r="D21" s="12">
        <f t="shared" ref="D21:D29" si="2">C21*1.03</f>
        <v>131179497.6371</v>
      </c>
      <c r="E21" s="12">
        <f t="shared" ref="E21:F29" si="3">D21*1.03</f>
        <v>135114882.56621301</v>
      </c>
      <c r="F21" s="12">
        <f t="shared" si="3"/>
        <v>139168329.04319942</v>
      </c>
      <c r="I21" s="20"/>
    </row>
    <row r="22" spans="2:10" x14ac:dyDescent="0.2">
      <c r="B22" s="11" t="s">
        <v>5</v>
      </c>
      <c r="C22" s="23">
        <v>47218928.549999997</v>
      </c>
      <c r="D22" s="12">
        <f t="shared" si="2"/>
        <v>48635496.406499997</v>
      </c>
      <c r="E22" s="12">
        <f t="shared" si="3"/>
        <v>50094561.298694998</v>
      </c>
      <c r="F22" s="12">
        <f t="shared" si="3"/>
        <v>51597398.137655847</v>
      </c>
      <c r="I22" s="20"/>
    </row>
    <row r="23" spans="2:10" x14ac:dyDescent="0.2">
      <c r="B23" s="11" t="s">
        <v>6</v>
      </c>
      <c r="C23" s="23">
        <v>54740831.880000003</v>
      </c>
      <c r="D23" s="12">
        <f t="shared" si="2"/>
        <v>56383056.836400002</v>
      </c>
      <c r="E23" s="12">
        <f t="shared" si="3"/>
        <v>58074548.541492</v>
      </c>
      <c r="F23" s="12">
        <f t="shared" si="3"/>
        <v>59816784.997736759</v>
      </c>
      <c r="I23" s="20"/>
    </row>
    <row r="24" spans="2:10" ht="25.5" x14ac:dyDescent="0.2">
      <c r="B24" s="11" t="s">
        <v>7</v>
      </c>
      <c r="C24" s="23">
        <v>0</v>
      </c>
      <c r="D24" s="12">
        <f t="shared" si="2"/>
        <v>0</v>
      </c>
      <c r="E24" s="12">
        <f t="shared" si="3"/>
        <v>0</v>
      </c>
      <c r="F24" s="12">
        <f t="shared" si="3"/>
        <v>0</v>
      </c>
      <c r="I24" s="20"/>
    </row>
    <row r="25" spans="2:10" x14ac:dyDescent="0.2">
      <c r="B25" s="11" t="s">
        <v>8</v>
      </c>
      <c r="C25" s="23">
        <v>27873628.920000002</v>
      </c>
      <c r="D25" s="12">
        <f t="shared" si="2"/>
        <v>28709837.787600003</v>
      </c>
      <c r="E25" s="12">
        <f t="shared" si="3"/>
        <v>29571132.921228003</v>
      </c>
      <c r="F25" s="12">
        <f t="shared" si="3"/>
        <v>30458266.908864845</v>
      </c>
      <c r="I25" s="20"/>
    </row>
    <row r="26" spans="2:10" x14ac:dyDescent="0.2">
      <c r="B26" s="11" t="s">
        <v>9</v>
      </c>
      <c r="C26" s="23">
        <v>98078421.670000002</v>
      </c>
      <c r="D26" s="12">
        <f t="shared" si="2"/>
        <v>101020774.32010001</v>
      </c>
      <c r="E26" s="12">
        <f t="shared" si="3"/>
        <v>104051397.54970302</v>
      </c>
      <c r="F26" s="12">
        <f t="shared" si="3"/>
        <v>107172939.47619411</v>
      </c>
      <c r="G26" s="16"/>
      <c r="H26" s="16"/>
      <c r="I26" s="20"/>
    </row>
    <row r="27" spans="2:10" x14ac:dyDescent="0.2">
      <c r="B27" s="11" t="s">
        <v>10</v>
      </c>
      <c r="C27" s="12">
        <v>0</v>
      </c>
      <c r="D27" s="12">
        <f t="shared" si="2"/>
        <v>0</v>
      </c>
      <c r="E27" s="12">
        <f t="shared" si="3"/>
        <v>0</v>
      </c>
      <c r="F27" s="12">
        <f t="shared" si="3"/>
        <v>0</v>
      </c>
      <c r="G27" s="13"/>
      <c r="H27" s="13"/>
      <c r="I27" s="20"/>
    </row>
    <row r="28" spans="2:10" x14ac:dyDescent="0.2">
      <c r="B28" s="11" t="s">
        <v>14</v>
      </c>
      <c r="C28" s="12">
        <v>39906628.149999999</v>
      </c>
      <c r="D28" s="12">
        <f t="shared" si="2"/>
        <v>41103826.994499996</v>
      </c>
      <c r="E28" s="12">
        <f t="shared" si="3"/>
        <v>42336941.804334998</v>
      </c>
      <c r="F28" s="12">
        <f t="shared" si="3"/>
        <v>43607050.058465049</v>
      </c>
      <c r="I28" s="20"/>
    </row>
    <row r="29" spans="2:10" x14ac:dyDescent="0.2">
      <c r="B29" s="11" t="s">
        <v>12</v>
      </c>
      <c r="C29" s="23">
        <v>90000000</v>
      </c>
      <c r="D29" s="12">
        <f t="shared" si="2"/>
        <v>92700000</v>
      </c>
      <c r="E29" s="12">
        <f t="shared" si="3"/>
        <v>95481000</v>
      </c>
      <c r="F29" s="12">
        <f t="shared" si="3"/>
        <v>98345430</v>
      </c>
      <c r="I29" s="20"/>
    </row>
    <row r="30" spans="2:10" x14ac:dyDescent="0.2">
      <c r="B30" s="17"/>
      <c r="C30" s="12"/>
      <c r="D30" s="12"/>
      <c r="E30" s="12"/>
      <c r="F30" s="12"/>
    </row>
    <row r="31" spans="2:10" x14ac:dyDescent="0.2">
      <c r="B31" s="9" t="s">
        <v>15</v>
      </c>
      <c r="C31" s="10">
        <f>C9+C20</f>
        <v>1792383746.73</v>
      </c>
      <c r="D31" s="10">
        <f>D9+D20</f>
        <v>1846155259.1318998</v>
      </c>
      <c r="E31" s="10">
        <f>E9+E20</f>
        <v>1901539916.9058571</v>
      </c>
      <c r="F31" s="10">
        <f>F9+F20</f>
        <v>1958586114.4130328</v>
      </c>
      <c r="G31" s="8" t="s">
        <v>37</v>
      </c>
    </row>
    <row r="32" spans="2:10" ht="13.5" thickBot="1" x14ac:dyDescent="0.25">
      <c r="B32" s="18"/>
      <c r="C32" s="19"/>
      <c r="D32" s="19"/>
      <c r="E32" s="19"/>
      <c r="F32" s="19"/>
    </row>
    <row r="34" spans="2:6" ht="58.5" customHeight="1" x14ac:dyDescent="0.2">
      <c r="B34" s="24" t="s">
        <v>33</v>
      </c>
      <c r="C34" s="24"/>
      <c r="D34" s="24"/>
      <c r="E34" s="24"/>
      <c r="F34" s="24"/>
    </row>
    <row r="36" spans="2:6" x14ac:dyDescent="0.2">
      <c r="C36" s="20"/>
    </row>
    <row r="39" spans="2:6" x14ac:dyDescent="0.2">
      <c r="C39" s="13"/>
    </row>
  </sheetData>
  <mergeCells count="12">
    <mergeCell ref="I7:N8"/>
    <mergeCell ref="B3:F3"/>
    <mergeCell ref="B4:F4"/>
    <mergeCell ref="B5:F5"/>
    <mergeCell ref="B6:F6"/>
    <mergeCell ref="G7:G8"/>
    <mergeCell ref="H7:H8"/>
    <mergeCell ref="B34:F34"/>
    <mergeCell ref="B7:B8"/>
    <mergeCell ref="D7:D8"/>
    <mergeCell ref="E7:E8"/>
    <mergeCell ref="F7:F8"/>
  </mergeCells>
  <printOptions horizontalCentered="1"/>
  <pageMargins left="0.19685039370078741" right="0.19685039370078741" top="0.74803149606299213" bottom="0.74803149606299213" header="0.31496062992125984" footer="0.31496062992125984"/>
  <pageSetup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8"/>
  <sheetViews>
    <sheetView zoomScale="120" zoomScaleNormal="120" workbookViewId="0"/>
  </sheetViews>
  <sheetFormatPr baseColWidth="10" defaultRowHeight="15" x14ac:dyDescent="0.25"/>
  <cols>
    <col min="1" max="1" width="28.7109375" customWidth="1"/>
    <col min="5" max="5" width="27.140625" customWidth="1"/>
  </cols>
  <sheetData>
    <row r="3" spans="1:6" x14ac:dyDescent="0.25">
      <c r="A3" s="41" t="s">
        <v>17</v>
      </c>
      <c r="B3" s="41"/>
      <c r="C3" s="41"/>
      <c r="D3" s="41"/>
      <c r="E3" s="41"/>
    </row>
    <row r="4" spans="1:6" x14ac:dyDescent="0.25">
      <c r="A4" s="41" t="s">
        <v>18</v>
      </c>
      <c r="B4" s="41"/>
      <c r="C4" s="41"/>
      <c r="D4" s="41"/>
      <c r="E4" s="41"/>
    </row>
    <row r="5" spans="1:6" ht="78" customHeight="1" x14ac:dyDescent="0.25">
      <c r="A5" s="42" t="s">
        <v>19</v>
      </c>
      <c r="B5" s="42"/>
      <c r="C5" s="42"/>
      <c r="D5" s="42"/>
      <c r="E5" s="42"/>
    </row>
    <row r="6" spans="1:6" x14ac:dyDescent="0.25">
      <c r="A6" s="1" t="s">
        <v>20</v>
      </c>
    </row>
    <row r="7" spans="1:6" ht="39" customHeight="1" x14ac:dyDescent="0.25">
      <c r="A7" s="43" t="s">
        <v>21</v>
      </c>
      <c r="B7" s="43"/>
      <c r="C7" s="43"/>
      <c r="D7" s="43"/>
      <c r="E7" s="43"/>
    </row>
    <row r="8" spans="1:6" ht="60.75" customHeight="1" x14ac:dyDescent="0.25">
      <c r="A8" s="43" t="s">
        <v>22</v>
      </c>
      <c r="B8" s="43"/>
      <c r="C8" s="43"/>
      <c r="D8" s="43"/>
      <c r="E8" s="43"/>
    </row>
    <row r="9" spans="1:6" ht="51" customHeight="1" x14ac:dyDescent="0.25">
      <c r="A9" s="43" t="s">
        <v>23</v>
      </c>
      <c r="B9" s="43"/>
      <c r="C9" s="43"/>
      <c r="D9" s="43"/>
      <c r="E9" s="43"/>
    </row>
    <row r="10" spans="1:6" ht="47.25" customHeight="1" thickBot="1" x14ac:dyDescent="0.3">
      <c r="A10" s="45" t="s">
        <v>24</v>
      </c>
      <c r="B10" s="45"/>
      <c r="C10" s="45"/>
      <c r="D10" s="45"/>
      <c r="E10" s="45"/>
    </row>
    <row r="11" spans="1:6" x14ac:dyDescent="0.25">
      <c r="A11" s="2" t="s">
        <v>25</v>
      </c>
      <c r="B11" s="46" t="s">
        <v>26</v>
      </c>
      <c r="C11" s="46" t="s">
        <v>27</v>
      </c>
      <c r="D11" s="46" t="s">
        <v>28</v>
      </c>
      <c r="E11" s="46" t="s">
        <v>29</v>
      </c>
      <c r="F11" s="46" t="s">
        <v>30</v>
      </c>
    </row>
    <row r="12" spans="1:6" x14ac:dyDescent="0.25">
      <c r="A12" s="3" t="s">
        <v>31</v>
      </c>
      <c r="B12" s="47"/>
      <c r="C12" s="47"/>
      <c r="D12" s="47"/>
      <c r="E12" s="47"/>
      <c r="F12" s="47"/>
    </row>
    <row r="13" spans="1:6" ht="15.75" thickBot="1" x14ac:dyDescent="0.3">
      <c r="A13" s="4" t="s">
        <v>32</v>
      </c>
      <c r="B13" s="48"/>
      <c r="C13" s="48"/>
      <c r="D13" s="48"/>
      <c r="E13" s="48"/>
      <c r="F13" s="48"/>
    </row>
    <row r="14" spans="1:6" ht="15.75" thickBot="1" x14ac:dyDescent="0.3">
      <c r="A14" s="4">
        <v>2017</v>
      </c>
      <c r="B14" s="5">
        <v>2018</v>
      </c>
      <c r="C14" s="5">
        <v>2019</v>
      </c>
      <c r="D14" s="5">
        <v>2020</v>
      </c>
      <c r="E14" s="5">
        <v>2021</v>
      </c>
      <c r="F14" s="5">
        <v>2022</v>
      </c>
    </row>
    <row r="15" spans="1:6" x14ac:dyDescent="0.25">
      <c r="A15" s="6"/>
    </row>
    <row r="16" spans="1:6" ht="43.5" customHeight="1" x14ac:dyDescent="0.25">
      <c r="A16" s="42" t="s">
        <v>33</v>
      </c>
      <c r="B16" s="42"/>
      <c r="C16" s="42"/>
      <c r="D16" s="42"/>
      <c r="E16" s="42"/>
      <c r="F16" s="42"/>
    </row>
    <row r="17" spans="1:6" x14ac:dyDescent="0.25">
      <c r="A17" s="7" t="s">
        <v>34</v>
      </c>
    </row>
    <row r="18" spans="1:6" ht="52.5" customHeight="1" x14ac:dyDescent="0.25">
      <c r="A18" s="44" t="s">
        <v>35</v>
      </c>
      <c r="B18" s="44"/>
      <c r="C18" s="44"/>
      <c r="D18" s="44"/>
      <c r="E18" s="44"/>
      <c r="F18" s="44"/>
    </row>
  </sheetData>
  <mergeCells count="14">
    <mergeCell ref="A9:E9"/>
    <mergeCell ref="A16:F16"/>
    <mergeCell ref="A18:F18"/>
    <mergeCell ref="A10:E10"/>
    <mergeCell ref="B11:B13"/>
    <mergeCell ref="C11:C13"/>
    <mergeCell ref="D11:D13"/>
    <mergeCell ref="E11:E13"/>
    <mergeCell ref="F11:F13"/>
    <mergeCell ref="A3:E3"/>
    <mergeCell ref="A4:E4"/>
    <mergeCell ref="A5:E5"/>
    <mergeCell ref="A7:E7"/>
    <mergeCell ref="A8:E8"/>
  </mergeCells>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F7b_PE</vt:lpstr>
      <vt:lpstr>guia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contr</cp:lastModifiedBy>
  <cp:lastPrinted>2024-02-21T19:27:54Z</cp:lastPrinted>
  <dcterms:created xsi:type="dcterms:W3CDTF">2016-10-11T21:28:47Z</dcterms:created>
  <dcterms:modified xsi:type="dcterms:W3CDTF">2024-02-21T19:30:48Z</dcterms:modified>
</cp:coreProperties>
</file>