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Al 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29" i="1"/>
  <c r="N25" i="1"/>
  <c r="N16" i="1"/>
  <c r="N35" i="1" l="1"/>
  <c r="K35" i="1"/>
  <c r="M33" i="1"/>
  <c r="L33" i="1"/>
  <c r="M29" i="1"/>
  <c r="L29" i="1"/>
  <c r="M25" i="1"/>
  <c r="L25" i="1"/>
  <c r="M16" i="1"/>
  <c r="L16" i="1"/>
  <c r="M35" i="1" l="1"/>
  <c r="L35" i="1"/>
</calcChain>
</file>

<file path=xl/sharedStrings.xml><?xml version="1.0" encoding="utf-8"?>
<sst xmlns="http://schemas.openxmlformats.org/spreadsheetml/2006/main" count="66" uniqueCount="40">
  <si>
    <t>MUNICIPIO DE TEPIC NAYARIT</t>
  </si>
  <si>
    <t>Estadistica Fiscal del Gasto o Egresos Total</t>
  </si>
  <si>
    <t>Estado Analítico del Ejercicio Presupuesto de Egresos Ente Público / Clasificación Económica / Capítulo del Gasto</t>
  </si>
  <si>
    <t>Ejercicio del Presupuesto</t>
  </si>
  <si>
    <t>Ejercicio 2014</t>
  </si>
  <si>
    <t>Ejercicio 2015</t>
  </si>
  <si>
    <t>Ejercicio 2016</t>
  </si>
  <si>
    <t>Ejercicio 2017</t>
  </si>
  <si>
    <t>Ejercicio 2018</t>
  </si>
  <si>
    <t>Ejercicio 2019</t>
  </si>
  <si>
    <t>Ejercicio 2020</t>
  </si>
  <si>
    <t>Ejercicio 2021</t>
  </si>
  <si>
    <t>Ejercicio 2022</t>
  </si>
  <si>
    <t>1</t>
  </si>
  <si>
    <t>Gasto Corriente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</si>
  <si>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</si>
  <si>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</si>
  <si>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</si>
  <si>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</si>
  <si>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</si>
  <si>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</si>
  <si>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</si>
  <si>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</si>
  <si>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80000</t>
  </si>
  <si>
    <t>PARTICIPACIONES Y APORTACIONES</t>
  </si>
  <si>
    <t>-</t>
  </si>
  <si>
    <t>90000</t>
  </si>
  <si>
    <t>DEUDA PUBLICA</t>
  </si>
  <si>
    <t>2</t>
  </si>
  <si>
    <t>Gasto de Capital</t>
  </si>
  <si>
    <t>50000</t>
  </si>
  <si>
    <t>BIENES MUEBLES, INMUEBLES E INTANGIBLES</t>
  </si>
  <si>
    <t>60000</t>
  </si>
  <si>
    <t>INVERSION PUBLICA</t>
  </si>
  <si>
    <t>3</t>
  </si>
  <si>
    <t>Amortización de la deuda y disminución de pasivos</t>
  </si>
  <si>
    <t>4</t>
  </si>
  <si>
    <t>Pensiones y Jubilaciones</t>
  </si>
  <si>
    <t>TOTAL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</si>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</sst>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3" fontId="3" fillId="2" borderId="6" xfId="1" applyFont="1" applyFill="1" applyBorder="1" applyAlignment="1">
      <alignment horizontal="right" vertical="center" wrapText="1"/>
    </xf>
    <xf numFmtId="43" fontId="3" fillId="2" borderId="5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43" fontId="3" fillId="2" borderId="7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/>
    </xf>
    <xf numFmtId="43" fontId="3" fillId="2" borderId="6" xfId="1" applyFont="1" applyFill="1" applyBorder="1" applyAlignment="1">
      <alignment horizontal="right" vertical="center"/>
    </xf>
    <xf numFmtId="43" fontId="3" fillId="2" borderId="7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43" fontId="4" fillId="2" borderId="11" xfId="1" applyFont="1" applyFill="1" applyBorder="1" applyAlignment="1">
      <alignment horizontal="right" vertical="center" wrapText="1"/>
    </xf>
    <xf numFmtId="43" fontId="4" fillId="2" borderId="10" xfId="1" applyFont="1" applyFill="1" applyBorder="1" applyAlignment="1">
      <alignment horizontal="right" vertical="center" wrapText="1"/>
    </xf>
    <xf numFmtId="43" fontId="4" fillId="2" borderId="12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3" fontId="3" fillId="2" borderId="13" xfId="1" applyFont="1" applyFill="1" applyBorder="1" applyAlignment="1">
      <alignment horizontal="right" vertical="center" wrapText="1"/>
    </xf>
    <xf numFmtId="43" fontId="3" fillId="2" borderId="8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43" fontId="4" fillId="2" borderId="6" xfId="1" applyFont="1" applyFill="1" applyBorder="1" applyAlignment="1">
      <alignment horizontal="right" vertical="center" wrapText="1"/>
    </xf>
    <xf numFmtId="43" fontId="4" fillId="2" borderId="7" xfId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4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7"/>
  <sheetViews>
    <sheetView tabSelected="1" zoomScale="90" zoomScaleNormal="90" workbookViewId="0"/>
  </sheetViews>
  <sheetFormatPr baseColWidth="10" defaultColWidth="21.6640625" defaultRowHeight="15" customHeight="1" x14ac:dyDescent="0.15"/>
  <cols>
    <col min="1" max="2" width="1.5" style="1" customWidth="1"/>
    <col min="3" max="3" width="7.33203125" style="1" customWidth="1"/>
    <col min="4" max="4" width="36.33203125" style="1" customWidth="1"/>
    <col min="5" max="5" width="19.83203125" style="1" customWidth="1"/>
    <col min="6" max="6" width="20" style="1" customWidth="1"/>
    <col min="7" max="14" width="19.83203125" style="1" customWidth="1"/>
    <col min="15" max="16384" width="21.6640625" style="1"/>
  </cols>
  <sheetData>
    <row r="3" spans="3:14" ht="15" customHeight="1" x14ac:dyDescent="0.15"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3:14" ht="15" customHeight="1" x14ac:dyDescent="0.15"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3:14" ht="15" customHeight="1" x14ac:dyDescent="0.15"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5" customHeight="1" x14ac:dyDescent="0.1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4" ht="15" customHeight="1" x14ac:dyDescent="0.15">
      <c r="D7" s="2"/>
      <c r="E7" s="3"/>
    </row>
    <row r="8" spans="3:14" s="6" customFormat="1" ht="15" customHeight="1" x14ac:dyDescent="0.15">
      <c r="C8" s="42" t="s">
        <v>3</v>
      </c>
      <c r="D8" s="43"/>
      <c r="E8" s="4" t="s">
        <v>4</v>
      </c>
      <c r="F8" s="5" t="s">
        <v>5</v>
      </c>
      <c r="G8" s="4" t="s">
        <v>6</v>
      </c>
      <c r="H8" s="4" t="s">
        <v>7</v>
      </c>
      <c r="I8" s="41" t="s">
        <v>8</v>
      </c>
      <c r="J8" s="41" t="s">
        <v>9</v>
      </c>
      <c r="K8" s="41" t="s">
        <v>10</v>
      </c>
      <c r="L8" s="41" t="s">
        <v>11</v>
      </c>
      <c r="M8" s="41" t="s">
        <v>12</v>
      </c>
      <c r="N8" s="41" t="s">
        <v>39</v>
      </c>
    </row>
    <row r="9" spans="3:14" ht="15" customHeight="1" x14ac:dyDescent="0.15">
      <c r="C9" s="7" t="s">
        <v>13</v>
      </c>
      <c r="D9" s="7" t="s">
        <v>14</v>
      </c>
      <c r="E9" s="8"/>
      <c r="F9" s="9"/>
      <c r="G9" s="9"/>
      <c r="H9" s="10"/>
      <c r="I9" s="9"/>
      <c r="J9" s="9"/>
      <c r="K9" s="9"/>
      <c r="L9" s="9"/>
      <c r="M9" s="9"/>
      <c r="N9" s="9"/>
    </row>
    <row r="10" spans="3:14" ht="15" customHeight="1" x14ac:dyDescent="0.15">
      <c r="C10" s="11" t="s">
        <v>15</v>
      </c>
      <c r="D10" s="11" t="s">
        <v>16</v>
      </c>
      <c r="E10" s="8">
        <v>697643550.71000004</v>
      </c>
      <c r="F10" s="12">
        <v>820462005.24000001</v>
      </c>
      <c r="G10" s="12">
        <v>789753649.62</v>
      </c>
      <c r="H10" s="10">
        <v>771315421.40999997</v>
      </c>
      <c r="I10" s="12">
        <v>773866472.35000002</v>
      </c>
      <c r="J10" s="12">
        <v>776970034.52999997</v>
      </c>
      <c r="K10" s="12">
        <v>789825008.77999997</v>
      </c>
      <c r="L10" s="12">
        <v>800303950.42999995</v>
      </c>
      <c r="M10" s="12">
        <v>790364848.16999996</v>
      </c>
      <c r="N10" s="12">
        <v>809719979.40999997</v>
      </c>
    </row>
    <row r="11" spans="3:14" ht="15" customHeight="1" x14ac:dyDescent="0.15">
      <c r="C11" s="11" t="s">
        <v>17</v>
      </c>
      <c r="D11" s="11" t="s">
        <v>18</v>
      </c>
      <c r="E11" s="8">
        <v>60109072.5</v>
      </c>
      <c r="F11" s="12">
        <v>119804117.72</v>
      </c>
      <c r="G11" s="12">
        <v>90458087.170000002</v>
      </c>
      <c r="H11" s="10">
        <v>76817152.140000001</v>
      </c>
      <c r="I11" s="12">
        <v>78055460.430000007</v>
      </c>
      <c r="J11" s="12">
        <v>77829630.609999999</v>
      </c>
      <c r="K11" s="12">
        <v>67713862.810000002</v>
      </c>
      <c r="L11" s="12">
        <v>58122802.090000004</v>
      </c>
      <c r="M11" s="12">
        <v>71545433.530000001</v>
      </c>
      <c r="N11" s="12">
        <v>105458934.27</v>
      </c>
    </row>
    <row r="12" spans="3:14" ht="15" customHeight="1" x14ac:dyDescent="0.15">
      <c r="C12" s="11" t="s">
        <v>19</v>
      </c>
      <c r="D12" s="11" t="s">
        <v>20</v>
      </c>
      <c r="E12" s="8">
        <v>88974837.900000006</v>
      </c>
      <c r="F12" s="12">
        <v>144299511.91999999</v>
      </c>
      <c r="G12" s="12">
        <v>256315027.31999999</v>
      </c>
      <c r="H12" s="10">
        <v>147974833.38999999</v>
      </c>
      <c r="I12" s="12">
        <v>193106583.50999999</v>
      </c>
      <c r="J12" s="12">
        <v>141979881.16999999</v>
      </c>
      <c r="K12" s="12">
        <v>127178427.3</v>
      </c>
      <c r="L12" s="12">
        <v>121697461.42</v>
      </c>
      <c r="M12" s="12">
        <v>160809806</v>
      </c>
      <c r="N12" s="12">
        <v>169827980.12</v>
      </c>
    </row>
    <row r="13" spans="3:14" s="17" customFormat="1" ht="42.75" customHeight="1" x14ac:dyDescent="0.15">
      <c r="C13" s="13" t="s">
        <v>21</v>
      </c>
      <c r="D13" s="11" t="s">
        <v>22</v>
      </c>
      <c r="E13" s="14">
        <v>54304072.509999998</v>
      </c>
      <c r="F13" s="15">
        <v>39238123.399999999</v>
      </c>
      <c r="G13" s="15">
        <v>79305114.549999997</v>
      </c>
      <c r="H13" s="16">
        <v>87882029.75</v>
      </c>
      <c r="I13" s="15">
        <v>52575389.649999999</v>
      </c>
      <c r="J13" s="15">
        <v>51533202.909999996</v>
      </c>
      <c r="K13" s="15">
        <v>61094898.759999998</v>
      </c>
      <c r="L13" s="15">
        <v>58552939.729999997</v>
      </c>
      <c r="M13" s="15">
        <v>46292024.490000002</v>
      </c>
      <c r="N13" s="15">
        <v>46553935.960000001</v>
      </c>
    </row>
    <row r="14" spans="3:14" ht="29.25" customHeight="1" x14ac:dyDescent="0.15">
      <c r="C14" s="11" t="s">
        <v>23</v>
      </c>
      <c r="D14" s="11" t="s">
        <v>24</v>
      </c>
      <c r="E14" s="8" t="s">
        <v>25</v>
      </c>
      <c r="F14" s="12">
        <v>6269921.5</v>
      </c>
      <c r="G14" s="12">
        <v>7284748.7800000003</v>
      </c>
      <c r="H14" s="10">
        <v>5021738</v>
      </c>
      <c r="I14" s="12">
        <v>4595766.5199999996</v>
      </c>
      <c r="J14" s="12">
        <v>40696073.880000003</v>
      </c>
      <c r="K14" s="12">
        <v>4434575.42</v>
      </c>
      <c r="L14" s="12">
        <v>12295716</v>
      </c>
      <c r="M14" s="12">
        <v>18025089</v>
      </c>
      <c r="N14" s="12">
        <v>52486807.240000002</v>
      </c>
    </row>
    <row r="15" spans="3:14" ht="15" customHeight="1" x14ac:dyDescent="0.15">
      <c r="C15" s="18" t="s">
        <v>26</v>
      </c>
      <c r="D15" s="19" t="s">
        <v>27</v>
      </c>
      <c r="E15" s="8" t="s">
        <v>25</v>
      </c>
      <c r="F15" s="12" t="s">
        <v>25</v>
      </c>
      <c r="G15" s="12">
        <v>25371997.530000001</v>
      </c>
      <c r="H15" s="10">
        <v>26375839.690000001</v>
      </c>
      <c r="I15" s="12">
        <v>30821703.899999999</v>
      </c>
      <c r="J15" s="12">
        <v>42151088.530000001</v>
      </c>
      <c r="K15" s="12">
        <v>34009811.509999998</v>
      </c>
      <c r="L15" s="12">
        <v>26643756.829999998</v>
      </c>
      <c r="M15" s="12">
        <v>39302755.369999997</v>
      </c>
      <c r="N15" s="12">
        <v>56992269.399999999</v>
      </c>
    </row>
    <row r="16" spans="3:14" ht="15" customHeight="1" x14ac:dyDescent="0.15">
      <c r="C16" s="20"/>
      <c r="D16" s="21" t="s">
        <v>14</v>
      </c>
      <c r="E16" s="22">
        <v>901031533.62</v>
      </c>
      <c r="F16" s="23">
        <v>1130073679.78</v>
      </c>
      <c r="G16" s="23">
        <v>1248488624.97</v>
      </c>
      <c r="H16" s="24">
        <v>1115387014.3800001</v>
      </c>
      <c r="I16" s="23">
        <v>1133021376.3599999</v>
      </c>
      <c r="J16" s="23">
        <v>1131159911.6299999</v>
      </c>
      <c r="K16" s="23">
        <v>1084256584.5799999</v>
      </c>
      <c r="L16" s="23">
        <f>SUM(L10:L15)</f>
        <v>1077616626.5</v>
      </c>
      <c r="M16" s="23">
        <f>SUM(M10:M15)</f>
        <v>1126339956.5599999</v>
      </c>
      <c r="N16" s="23">
        <f>SUM(N10:N15)</f>
        <v>1241039906.4000001</v>
      </c>
    </row>
    <row r="17" spans="3:14" ht="15" customHeight="1" x14ac:dyDescent="0.15">
      <c r="C17" s="20"/>
      <c r="D17" s="11"/>
      <c r="E17" s="8"/>
      <c r="F17" s="12"/>
      <c r="G17" s="12"/>
      <c r="H17" s="10"/>
      <c r="I17" s="12"/>
      <c r="J17" s="12"/>
      <c r="K17" s="12"/>
      <c r="L17" s="12"/>
      <c r="M17" s="12"/>
      <c r="N17" s="12"/>
    </row>
    <row r="18" spans="3:14" ht="15" customHeight="1" x14ac:dyDescent="0.15">
      <c r="C18" s="25" t="s">
        <v>28</v>
      </c>
      <c r="D18" s="26" t="s">
        <v>29</v>
      </c>
      <c r="E18" s="8"/>
      <c r="F18" s="12"/>
      <c r="G18" s="12"/>
      <c r="H18" s="10"/>
      <c r="I18" s="12"/>
      <c r="J18" s="12"/>
      <c r="K18" s="12"/>
      <c r="L18" s="12"/>
      <c r="M18" s="12"/>
      <c r="N18" s="12"/>
    </row>
    <row r="19" spans="3:14" ht="15" customHeight="1" x14ac:dyDescent="0.15">
      <c r="C19" s="27" t="s">
        <v>15</v>
      </c>
      <c r="D19" s="11" t="s">
        <v>16</v>
      </c>
      <c r="E19" s="8">
        <v>12086999.310000001</v>
      </c>
      <c r="F19" s="12">
        <v>0</v>
      </c>
      <c r="G19" s="12">
        <v>0</v>
      </c>
      <c r="H19" s="10" t="s">
        <v>25</v>
      </c>
      <c r="I19" s="12">
        <v>0</v>
      </c>
      <c r="J19" s="12">
        <v>0</v>
      </c>
      <c r="K19" s="12">
        <v>0</v>
      </c>
      <c r="L19" s="12">
        <v>42550.61</v>
      </c>
      <c r="M19" s="12">
        <v>0</v>
      </c>
      <c r="N19" s="12">
        <v>2112100.13</v>
      </c>
    </row>
    <row r="20" spans="3:14" ht="15" customHeight="1" x14ac:dyDescent="0.15">
      <c r="C20" s="27" t="s">
        <v>17</v>
      </c>
      <c r="D20" s="11" t="s">
        <v>18</v>
      </c>
      <c r="E20" s="8">
        <v>13774112.710000001</v>
      </c>
      <c r="F20" s="12">
        <v>19606298.289999999</v>
      </c>
      <c r="G20" s="12">
        <v>0</v>
      </c>
      <c r="H20" s="10" t="s">
        <v>25</v>
      </c>
      <c r="I20" s="12">
        <v>444784.62</v>
      </c>
      <c r="J20" s="12">
        <v>0</v>
      </c>
      <c r="K20" s="12">
        <v>0</v>
      </c>
      <c r="L20" s="12">
        <v>0</v>
      </c>
      <c r="M20" s="12">
        <v>250372.8</v>
      </c>
      <c r="N20" s="12">
        <v>29991.8</v>
      </c>
    </row>
    <row r="21" spans="3:14" ht="15" customHeight="1" x14ac:dyDescent="0.15">
      <c r="C21" s="27" t="s">
        <v>19</v>
      </c>
      <c r="D21" s="11" t="s">
        <v>20</v>
      </c>
      <c r="E21" s="8">
        <v>21435449.649999999</v>
      </c>
      <c r="F21" s="12">
        <v>1267981.01</v>
      </c>
      <c r="G21" s="12">
        <v>24800</v>
      </c>
      <c r="H21" s="10" t="s">
        <v>25</v>
      </c>
      <c r="I21" s="12">
        <v>1322413.8500000001</v>
      </c>
      <c r="J21" s="12">
        <v>0</v>
      </c>
      <c r="K21" s="12">
        <v>0</v>
      </c>
      <c r="L21" s="12">
        <v>0</v>
      </c>
      <c r="M21" s="12">
        <v>0</v>
      </c>
      <c r="N21" s="12">
        <v>419995.4</v>
      </c>
    </row>
    <row r="22" spans="3:14" ht="34.5" customHeight="1" x14ac:dyDescent="0.15">
      <c r="C22" s="27" t="s">
        <v>30</v>
      </c>
      <c r="D22" s="11" t="s">
        <v>31</v>
      </c>
      <c r="E22" s="8">
        <v>7933540.1799999997</v>
      </c>
      <c r="F22" s="12">
        <v>30711763.73</v>
      </c>
      <c r="G22" s="12">
        <v>12881198.93</v>
      </c>
      <c r="H22" s="10">
        <v>11813174.720000001</v>
      </c>
      <c r="I22" s="12">
        <v>19036728.260000002</v>
      </c>
      <c r="J22" s="12">
        <v>57698568.539999999</v>
      </c>
      <c r="K22" s="12">
        <v>17353604.600000001</v>
      </c>
      <c r="L22" s="12">
        <v>17849208.210000001</v>
      </c>
      <c r="M22" s="12">
        <v>8934886.7599999998</v>
      </c>
      <c r="N22" s="12">
        <v>31042276.149999999</v>
      </c>
    </row>
    <row r="23" spans="3:14" ht="15" customHeight="1" x14ac:dyDescent="0.15">
      <c r="C23" s="27" t="s">
        <v>32</v>
      </c>
      <c r="D23" s="11" t="s">
        <v>33</v>
      </c>
      <c r="E23" s="8">
        <v>133629268.59</v>
      </c>
      <c r="F23" s="12">
        <v>536195830.75</v>
      </c>
      <c r="G23" s="12">
        <v>131764118.15000001</v>
      </c>
      <c r="H23" s="10">
        <v>110674626.77</v>
      </c>
      <c r="I23" s="12">
        <v>97660958.319999993</v>
      </c>
      <c r="J23" s="12">
        <v>86286428.090000004</v>
      </c>
      <c r="K23" s="12">
        <v>62058836.340000004</v>
      </c>
      <c r="L23" s="12">
        <v>92348439.120000005</v>
      </c>
      <c r="M23" s="12">
        <v>96112725.359999999</v>
      </c>
      <c r="N23" s="12">
        <v>161613167.30000001</v>
      </c>
    </row>
    <row r="24" spans="3:14" ht="32.25" customHeight="1" x14ac:dyDescent="0.15">
      <c r="C24" s="18" t="s">
        <v>23</v>
      </c>
      <c r="D24" s="19" t="s">
        <v>24</v>
      </c>
      <c r="E24" s="8">
        <v>15411849.310000001</v>
      </c>
      <c r="F24" s="12">
        <v>3403943.75</v>
      </c>
      <c r="G24" s="12">
        <v>0</v>
      </c>
      <c r="H24" s="10">
        <v>0</v>
      </c>
      <c r="I24" s="12">
        <v>0</v>
      </c>
      <c r="J24" s="12" t="s">
        <v>25</v>
      </c>
      <c r="K24" s="12">
        <v>38278386.109999999</v>
      </c>
      <c r="L24" s="12">
        <v>60550852.159999996</v>
      </c>
      <c r="M24" s="12">
        <v>30902124.739999998</v>
      </c>
      <c r="N24" s="12">
        <v>0</v>
      </c>
    </row>
    <row r="25" spans="3:14" ht="15" customHeight="1" x14ac:dyDescent="0.15">
      <c r="C25" s="20"/>
      <c r="D25" s="21" t="s">
        <v>29</v>
      </c>
      <c r="E25" s="22">
        <v>204271219.75</v>
      </c>
      <c r="F25" s="23">
        <v>591185817.52999997</v>
      </c>
      <c r="G25" s="23">
        <v>144670117.08000001</v>
      </c>
      <c r="H25" s="24">
        <v>122487801.48999999</v>
      </c>
      <c r="I25" s="23">
        <v>118464885.05</v>
      </c>
      <c r="J25" s="23">
        <v>143984996.63</v>
      </c>
      <c r="K25" s="23">
        <v>117690827.05</v>
      </c>
      <c r="L25" s="23">
        <f>SUM(L19:L24)</f>
        <v>170791050.09999999</v>
      </c>
      <c r="M25" s="23">
        <f>SUM(M19:M24)</f>
        <v>136200109.66</v>
      </c>
      <c r="N25" s="23">
        <f>SUM(N19:N24)</f>
        <v>195217530.78</v>
      </c>
    </row>
    <row r="26" spans="3:14" ht="15" customHeight="1" x14ac:dyDescent="0.15">
      <c r="C26" s="20"/>
      <c r="D26" s="11"/>
      <c r="E26" s="8"/>
      <c r="F26" s="12"/>
      <c r="G26" s="12"/>
      <c r="H26" s="10"/>
      <c r="I26" s="12"/>
      <c r="J26" s="12"/>
      <c r="K26" s="12"/>
      <c r="L26" s="12"/>
      <c r="M26" s="12"/>
      <c r="N26" s="12"/>
    </row>
    <row r="27" spans="3:14" ht="28.5" customHeight="1" x14ac:dyDescent="0.15">
      <c r="C27" s="25" t="s">
        <v>34</v>
      </c>
      <c r="D27" s="26" t="s">
        <v>35</v>
      </c>
      <c r="E27" s="8"/>
      <c r="F27" s="12"/>
      <c r="G27" s="12"/>
      <c r="H27" s="10"/>
      <c r="I27" s="12"/>
      <c r="J27" s="12"/>
      <c r="K27" s="12"/>
      <c r="L27" s="12"/>
      <c r="M27" s="12"/>
      <c r="N27" s="12"/>
    </row>
    <row r="28" spans="3:14" ht="15" customHeight="1" x14ac:dyDescent="0.15">
      <c r="C28" s="18" t="s">
        <v>26</v>
      </c>
      <c r="D28" s="18" t="s">
        <v>27</v>
      </c>
      <c r="E28" s="8">
        <v>302000614.12</v>
      </c>
      <c r="F28" s="12">
        <v>103676220.36</v>
      </c>
      <c r="G28" s="12">
        <v>260034755.31999999</v>
      </c>
      <c r="H28" s="10">
        <v>115075952.11</v>
      </c>
      <c r="I28" s="12">
        <v>99227621.310000002</v>
      </c>
      <c r="J28" s="12">
        <v>353072950.17000002</v>
      </c>
      <c r="K28" s="12">
        <v>167728245.81</v>
      </c>
      <c r="L28" s="12">
        <v>80620020.900000006</v>
      </c>
      <c r="M28" s="12">
        <v>122709410.04000001</v>
      </c>
      <c r="N28" s="12">
        <v>137133097.08000001</v>
      </c>
    </row>
    <row r="29" spans="3:14" ht="25.5" customHeight="1" x14ac:dyDescent="0.15">
      <c r="C29" s="20"/>
      <c r="D29" s="26" t="s">
        <v>35</v>
      </c>
      <c r="E29" s="22">
        <v>302000614.12</v>
      </c>
      <c r="F29" s="23">
        <v>103676220.36</v>
      </c>
      <c r="G29" s="23">
        <v>260034755.31999999</v>
      </c>
      <c r="H29" s="24">
        <v>115075952.11</v>
      </c>
      <c r="I29" s="23">
        <v>99227621.310000002</v>
      </c>
      <c r="J29" s="23">
        <v>353072950.17000002</v>
      </c>
      <c r="K29" s="23">
        <v>167728245.81</v>
      </c>
      <c r="L29" s="23">
        <f>SUM(L28)</f>
        <v>80620020.900000006</v>
      </c>
      <c r="M29" s="23">
        <f>SUM(M28)</f>
        <v>122709410.04000001</v>
      </c>
      <c r="N29" s="23">
        <f>SUM(N28)</f>
        <v>137133097.08000001</v>
      </c>
    </row>
    <row r="30" spans="3:14" ht="15" customHeight="1" x14ac:dyDescent="0.15">
      <c r="C30" s="20"/>
      <c r="D30" s="11"/>
      <c r="E30" s="8"/>
      <c r="F30" s="12"/>
      <c r="G30" s="12"/>
      <c r="H30" s="10"/>
      <c r="I30" s="12"/>
      <c r="J30" s="12"/>
      <c r="K30" s="12"/>
      <c r="L30" s="12"/>
      <c r="M30" s="12"/>
      <c r="N30" s="12"/>
    </row>
    <row r="31" spans="3:14" ht="15" customHeight="1" x14ac:dyDescent="0.15">
      <c r="C31" s="25" t="s">
        <v>36</v>
      </c>
      <c r="D31" s="26" t="s">
        <v>37</v>
      </c>
      <c r="E31" s="8"/>
      <c r="F31" s="12"/>
      <c r="G31" s="12"/>
      <c r="H31" s="10"/>
      <c r="I31" s="12"/>
      <c r="J31" s="12"/>
      <c r="K31" s="12"/>
      <c r="L31" s="12"/>
      <c r="M31" s="12"/>
      <c r="N31" s="12"/>
    </row>
    <row r="32" spans="3:14" ht="43.5" customHeight="1" x14ac:dyDescent="0.15">
      <c r="C32" s="18" t="s">
        <v>21</v>
      </c>
      <c r="D32" s="19" t="s">
        <v>22</v>
      </c>
      <c r="E32" s="28" t="s">
        <v>25</v>
      </c>
      <c r="F32" s="29" t="s">
        <v>25</v>
      </c>
      <c r="G32" s="12">
        <v>106152192.68000001</v>
      </c>
      <c r="H32" s="10">
        <v>129462419.94</v>
      </c>
      <c r="I32" s="12">
        <v>146781150.66999999</v>
      </c>
      <c r="J32" s="12">
        <v>167909998.46000001</v>
      </c>
      <c r="K32" s="12">
        <v>182621499.66999999</v>
      </c>
      <c r="L32" s="12">
        <v>199602901.69</v>
      </c>
      <c r="M32" s="12">
        <v>210328676.18000001</v>
      </c>
      <c r="N32" s="12">
        <v>246907495.27000001</v>
      </c>
    </row>
    <row r="33" spans="3:14" s="33" customFormat="1" ht="15" customHeight="1" x14ac:dyDescent="0.15">
      <c r="C33" s="30"/>
      <c r="D33" s="21" t="s">
        <v>37</v>
      </c>
      <c r="E33" s="31" t="s">
        <v>25</v>
      </c>
      <c r="F33" s="32" t="s">
        <v>25</v>
      </c>
      <c r="G33" s="23">
        <v>106152192.68000001</v>
      </c>
      <c r="H33" s="24">
        <v>129462419.94</v>
      </c>
      <c r="I33" s="23">
        <v>146781150.66999999</v>
      </c>
      <c r="J33" s="23">
        <v>167909998.46000001</v>
      </c>
      <c r="K33" s="23">
        <v>182621499.66999999</v>
      </c>
      <c r="L33" s="23">
        <f>SUM(L32)</f>
        <v>199602901.69</v>
      </c>
      <c r="M33" s="23">
        <f>SUM(M32)</f>
        <v>210328676.18000001</v>
      </c>
      <c r="N33" s="23">
        <f>SUM(N32)</f>
        <v>246907495.27000001</v>
      </c>
    </row>
    <row r="34" spans="3:14" ht="15" customHeight="1" thickBot="1" x14ac:dyDescent="0.2">
      <c r="C34" s="20"/>
      <c r="D34" s="11"/>
      <c r="E34" s="8"/>
      <c r="F34" s="12"/>
      <c r="G34" s="12"/>
      <c r="H34" s="10"/>
      <c r="I34" s="12"/>
      <c r="J34" s="12"/>
      <c r="K34" s="12"/>
      <c r="L34" s="12"/>
      <c r="M34" s="12"/>
      <c r="N34" s="12"/>
    </row>
    <row r="35" spans="3:14" ht="15" customHeight="1" thickTop="1" x14ac:dyDescent="0.15">
      <c r="C35" s="34"/>
      <c r="D35" s="35" t="s">
        <v>38</v>
      </c>
      <c r="E35" s="36">
        <v>1407303367.49</v>
      </c>
      <c r="F35" s="37">
        <v>1824935717.6700001</v>
      </c>
      <c r="G35" s="37">
        <v>1759345690.05</v>
      </c>
      <c r="H35" s="38">
        <v>1482413187.9200001</v>
      </c>
      <c r="I35" s="37">
        <v>1497495033.3900001</v>
      </c>
      <c r="J35" s="37">
        <v>1796127856.8899999</v>
      </c>
      <c r="K35" s="37">
        <f>K16+K25+K29+K33</f>
        <v>1552297157.1099999</v>
      </c>
      <c r="L35" s="37">
        <f>L16+L25+L29+L33</f>
        <v>1528630599.1900001</v>
      </c>
      <c r="M35" s="37">
        <f>M16+M25+M29+M33</f>
        <v>1595578152.4400001</v>
      </c>
      <c r="N35" s="37">
        <f>N16+N25+N29+N33</f>
        <v>1820298029.53</v>
      </c>
    </row>
    <row r="37" spans="3:14" ht="15" customHeight="1" x14ac:dyDescent="0.15">
      <c r="K37" s="39"/>
      <c r="L37" s="39"/>
      <c r="M37" s="39"/>
      <c r="N37" s="39"/>
    </row>
  </sheetData>
  <mergeCells count="4">
    <mergeCell ref="C8:D8"/>
    <mergeCell ref="C3:N3"/>
    <mergeCell ref="C4:N4"/>
    <mergeCell ref="C5:N5"/>
  </mergeCells>
  <pageMargins left="0.08" right="0.2" top="0.2" bottom="0.08" header="0" footer="0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</dc:creator>
  <cp:lastModifiedBy>contr</cp:lastModifiedBy>
  <cp:lastPrinted>2024-03-11T18:50:47Z</cp:lastPrinted>
  <dcterms:created xsi:type="dcterms:W3CDTF">2023-02-16T19:08:57Z</dcterms:created>
  <dcterms:modified xsi:type="dcterms:W3CDTF">2024-03-11T19:27:16Z</dcterms:modified>
</cp:coreProperties>
</file>